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P:\Amt30\Akten\Amt 30 (Rechtsamt)\Zuwendungen\#99-02-00 FORMULARE - Antrag und Verwendungsnachweis\#02-00 Verwendungsnachweis\"/>
    </mc:Choice>
  </mc:AlternateContent>
  <workbookProtection workbookAlgorithmName="SHA-512" workbookHashValue="3JRjGbJH0Motl/UDC5qOn6njNyasbsgJnc2Df/p/Rcy2BKy1FwNUJP9NUV6XPL1rIW2Z2E4PbOXeTCX+0hlFrA==" workbookSaltValue="OwmjLro4r8r0S9a2OkLByQ==" workbookSpinCount="100000" lockStructure="1"/>
  <bookViews>
    <workbookView xWindow="10020" yWindow="1668" windowWidth="19308" windowHeight="10500" firstSheet="1" activeTab="1"/>
  </bookViews>
  <sheets>
    <sheet name="Acerno_Cache_XXXXX" sheetId="7" state="veryHidden" r:id="rId1"/>
    <sheet name="Hinweise" sheetId="11" r:id="rId2"/>
    <sheet name="intern-nicht bearbeiten" sheetId="10" r:id="rId3"/>
    <sheet name="Deckblatt" sheetId="1" r:id="rId4"/>
    <sheet name="Erfassung" sheetId="4" r:id="rId5"/>
  </sheets>
  <definedNames>
    <definedName name="_xlnm.Print_Area" localSheetId="3">Deckblatt!$A$4:$K$52</definedName>
    <definedName name="_xlnm.Print_Area" localSheetId="4">Erfassung!$A$1:$I$153</definedName>
    <definedName name="solver_eng" localSheetId="3" hidden="1">1</definedName>
    <definedName name="solver_neg" localSheetId="3" hidden="1">1</definedName>
    <definedName name="solver_num" localSheetId="3" hidden="1">0</definedName>
    <definedName name="solver_opt" localSheetId="3" hidden="1">Deckblatt!#REF!</definedName>
    <definedName name="solver_typ" localSheetId="3" hidden="1">1</definedName>
    <definedName name="solver_val" localSheetId="3" hidden="1">0</definedName>
    <definedName name="solver_ver" localSheetId="3" hidden="1">3</definedName>
  </definedNames>
  <calcPr calcId="162913" fullPrecision="0"/>
</workbook>
</file>

<file path=xl/calcChain.xml><?xml version="1.0" encoding="utf-8"?>
<calcChain xmlns="http://schemas.openxmlformats.org/spreadsheetml/2006/main">
  <c r="H40" i="4" l="1"/>
  <c r="H100" i="4" l="1"/>
  <c r="H92" i="4"/>
  <c r="H84" i="4"/>
  <c r="H76" i="4"/>
  <c r="H68" i="4"/>
  <c r="H59" i="4"/>
  <c r="H50" i="4"/>
  <c r="H22" i="4"/>
  <c r="H4" i="4"/>
  <c r="F105" i="4" l="1"/>
  <c r="M20" i="1" l="1"/>
  <c r="D48" i="4" l="1"/>
  <c r="A52" i="1"/>
  <c r="G37" i="1"/>
  <c r="M26" i="1"/>
  <c r="M25" i="1"/>
  <c r="M24" i="1"/>
  <c r="M23" i="1"/>
  <c r="J28" i="1"/>
  <c r="M28" i="1"/>
  <c r="M27" i="1"/>
  <c r="D105" i="4" l="1"/>
  <c r="H48" i="4"/>
  <c r="H105" i="4" s="1"/>
  <c r="G2" i="4"/>
  <c r="E2" i="4"/>
  <c r="M37" i="1"/>
  <c r="M31" i="1"/>
  <c r="A6" i="1"/>
  <c r="F40" i="4" l="1"/>
  <c r="M14" i="1" l="1"/>
  <c r="M21" i="1"/>
  <c r="M16" i="1"/>
  <c r="A132" i="4" l="1"/>
  <c r="A131" i="4"/>
  <c r="A130" i="4"/>
  <c r="A129" i="4"/>
  <c r="A128" i="4"/>
  <c r="A127" i="4"/>
  <c r="A126" i="4"/>
  <c r="A125" i="4"/>
  <c r="A124" i="4"/>
  <c r="A123" i="4"/>
  <c r="D100" i="4"/>
  <c r="K100" i="4" s="1"/>
  <c r="D92" i="4"/>
  <c r="K92" i="4" s="1"/>
  <c r="D84" i="4"/>
  <c r="K84" i="4" s="1"/>
  <c r="D76" i="4"/>
  <c r="K76" i="4" s="1"/>
  <c r="D68" i="4"/>
  <c r="K68" i="4" s="1"/>
  <c r="D59" i="4"/>
  <c r="K59" i="4" s="1"/>
  <c r="D50" i="4"/>
  <c r="D4" i="4"/>
  <c r="G46" i="4"/>
  <c r="E46" i="4"/>
  <c r="A4" i="1"/>
  <c r="K50" i="4" l="1"/>
  <c r="K4" i="4"/>
  <c r="A133" i="4"/>
  <c r="K133" i="4" l="1"/>
  <c r="K105" i="4"/>
  <c r="D114" i="4"/>
  <c r="D22" i="4" l="1"/>
  <c r="D40" i="4" s="1"/>
  <c r="K22" i="4" l="1"/>
  <c r="D113" i="4" l="1"/>
  <c r="K40" i="4" l="1"/>
  <c r="D115" i="4"/>
  <c r="H135" i="4" s="1"/>
  <c r="K115" i="4" l="1"/>
</calcChain>
</file>

<file path=xl/comments1.xml><?xml version="1.0" encoding="utf-8"?>
<comments xmlns="http://schemas.openxmlformats.org/spreadsheetml/2006/main">
  <authors>
    <author>Wittmann, Eva</author>
  </authors>
  <commentList>
    <comment ref="C13" authorId="0" shapeId="0">
      <text>
        <r>
          <rPr>
            <sz val="11"/>
            <color indexed="81"/>
            <rFont val="Arial"/>
            <family val="2"/>
          </rPr>
          <t xml:space="preserve">Kleine </t>
        </r>
        <r>
          <rPr>
            <b/>
            <sz val="11"/>
            <color indexed="81"/>
            <rFont val="Arial"/>
            <family val="2"/>
          </rPr>
          <t>rote Dreiecke</t>
        </r>
        <r>
          <rPr>
            <sz val="11"/>
            <color indexed="81"/>
            <rFont val="Arial"/>
            <family val="2"/>
          </rPr>
          <t xml:space="preserve"> weisen auf einen ergänzenden Kommentar hin</t>
        </r>
      </text>
    </comment>
  </commentList>
</comments>
</file>

<file path=xl/comments2.xml><?xml version="1.0" encoding="utf-8"?>
<comments xmlns="http://schemas.openxmlformats.org/spreadsheetml/2006/main">
  <authors>
    <author>Hack, Thomas</author>
  </authors>
  <commentList>
    <comment ref="B25" authorId="0" shapeId="0">
      <text>
        <r>
          <rPr>
            <sz val="11"/>
            <color indexed="81"/>
            <rFont val="Tahoma"/>
            <family val="2"/>
          </rPr>
          <t>Falls ja, bitte im zahlenmäßigen Nachweis nur Netto-Beträge angeben.</t>
        </r>
      </text>
    </comment>
  </commentList>
</comments>
</file>

<file path=xl/comments3.xml><?xml version="1.0" encoding="utf-8"?>
<comments xmlns="http://schemas.openxmlformats.org/spreadsheetml/2006/main">
  <authors>
    <author>Hack, Thomas</author>
    <author>Wittmann, Eva</author>
  </authors>
  <commentList>
    <comment ref="F4"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22"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48" authorId="1" shapeId="0">
      <text>
        <r>
          <rPr>
            <sz val="11"/>
            <color indexed="81"/>
            <rFont val="Arial"/>
            <family val="2"/>
          </rPr>
          <t>Bitte eintragen, in welcher Höhe eine Zuwendung beantragt wurde.</t>
        </r>
      </text>
    </comment>
    <comment ref="F50"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59"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68" authorId="0" shapeId="0">
      <text>
        <r>
          <rPr>
            <sz val="12"/>
            <color indexed="81"/>
            <rFont val="Tahoma"/>
            <family val="2"/>
          </rPr>
          <t>Soweit nicht anderweitig zweckgebunden</t>
        </r>
      </text>
    </comment>
    <comment ref="F68"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76"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84"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92"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100"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List>
</comments>
</file>

<file path=xl/sharedStrings.xml><?xml version="1.0" encoding="utf-8"?>
<sst xmlns="http://schemas.openxmlformats.org/spreadsheetml/2006/main" count="322" uniqueCount="190">
  <si>
    <t>#</t>
  </si>
  <si>
    <t xml:space="preserve">von:      </t>
  </si>
  <si>
    <t>bis:</t>
  </si>
  <si>
    <t>Stadt Heidelberg</t>
  </si>
  <si>
    <t>Postfach 105520</t>
  </si>
  <si>
    <t>69045 Heidelberg</t>
  </si>
  <si>
    <t>Bitte zurücksenden an:</t>
  </si>
  <si>
    <t>1.</t>
  </si>
  <si>
    <t>2.</t>
  </si>
  <si>
    <t>3.</t>
  </si>
  <si>
    <t>4.</t>
  </si>
  <si>
    <t>5.</t>
  </si>
  <si>
    <t>6.</t>
  </si>
  <si>
    <t>7.</t>
  </si>
  <si>
    <t>8.</t>
  </si>
  <si>
    <t>€</t>
  </si>
  <si>
    <t>Sonstige Einnahmen</t>
  </si>
  <si>
    <t>Zwischensumme Einnahmen</t>
  </si>
  <si>
    <t>Saldo</t>
  </si>
  <si>
    <t>9.</t>
  </si>
  <si>
    <t>10.</t>
  </si>
  <si>
    <t>Zwischensumme Ausgaben</t>
  </si>
  <si>
    <t xml:space="preserve">Nachrichtlich: </t>
  </si>
  <si>
    <t>Bezeichnung</t>
  </si>
  <si>
    <t>Kosten</t>
  </si>
  <si>
    <t xml:space="preserve">Sonstige Zuwendungen der öffentlichen Hand </t>
  </si>
  <si>
    <t>(Ort, Datum)</t>
  </si>
  <si>
    <t>(Name, Funktion in Druckbuchstaben)</t>
  </si>
  <si>
    <t>(Unterschrift)</t>
  </si>
  <si>
    <t>Die nachfolgenden Angaben gelten für folgenden Zeitraum:</t>
  </si>
  <si>
    <t>von:</t>
  </si>
  <si>
    <t>Sonstiges (bitte Bezeichnung anpassen)</t>
  </si>
  <si>
    <t>Rahmenrichtlinie "Zuwendungen"</t>
  </si>
  <si>
    <t>F</t>
  </si>
  <si>
    <t>Prüfziffer:</t>
  </si>
  <si>
    <t>Zuwendungsempfänger</t>
  </si>
  <si>
    <t>Bitte wählen</t>
  </si>
  <si>
    <t>(vollständige Bezeichnung der Institution / des Zuwendungsempfängers)</t>
  </si>
  <si>
    <t>Zum Vorsteuerabzug berechtigt</t>
  </si>
  <si>
    <t>Sonstige Anmerkungen</t>
  </si>
  <si>
    <t>ggf. Erläuterung</t>
  </si>
  <si>
    <r>
      <t xml:space="preserve">Eigenmittel 
</t>
    </r>
    <r>
      <rPr>
        <sz val="10"/>
        <color theme="1"/>
        <rFont val="Arial"/>
        <family val="2"/>
      </rPr>
      <t>(sonstige Sach- oder Geldmittel)</t>
    </r>
  </si>
  <si>
    <t>Betrag</t>
  </si>
  <si>
    <t xml:space="preserve">Spenden </t>
  </si>
  <si>
    <t>Sonstige Zuwendungen der Stadt</t>
  </si>
  <si>
    <t xml:space="preserve">Sonstige Zuwendungen weiterer Dritter </t>
  </si>
  <si>
    <t xml:space="preserve">Jahresrechnung vom </t>
  </si>
  <si>
    <t>Jahresabschluss</t>
  </si>
  <si>
    <t>ggf. Presseberichte</t>
  </si>
  <si>
    <t>ggf. sonstige Veröffentlichungen</t>
  </si>
  <si>
    <t>Soweit von der Stadt angefordert: Belege</t>
  </si>
  <si>
    <t>Sonstiges (z.B. Nachweis Gemeinkosten)</t>
  </si>
  <si>
    <t>Anzahl Anlagen insgesamt</t>
  </si>
  <si>
    <r>
      <t xml:space="preserve">weitere Anmerkungen
</t>
    </r>
    <r>
      <rPr>
        <sz val="10"/>
        <color rgb="FFFFFFFF"/>
        <rFont val="Arial"/>
        <family val="2"/>
      </rPr>
      <t>(vgl. Antrag vom, etc…)</t>
    </r>
  </si>
  <si>
    <t>Mit nachstehender Unterschrift wird versichert, dass</t>
  </si>
  <si>
    <t>a)</t>
  </si>
  <si>
    <t>b)</t>
  </si>
  <si>
    <t xml:space="preserve"> die Ausgaben notwendig waren,</t>
  </si>
  <si>
    <t>c)</t>
  </si>
  <si>
    <t xml:space="preserve"> alle Einnahme-/Ertragsmöglichkeiten ausgeschöpft wurden,</t>
  </si>
  <si>
    <t>d)</t>
  </si>
  <si>
    <t xml:space="preserve"> wirtschaftlich und sparsam verfahren worden ist,</t>
  </si>
  <si>
    <t>e)</t>
  </si>
  <si>
    <t xml:space="preserve"> die gemachten Angaben richtig und vollständig sind und mit den Büchern und Belegen übereinstimmen.</t>
  </si>
  <si>
    <r>
      <t xml:space="preserve">Zuwendungsbescheid </t>
    </r>
    <r>
      <rPr>
        <sz val="12"/>
        <color theme="1"/>
        <rFont val="Arial"/>
        <family val="2"/>
      </rPr>
      <t>bzw.</t>
    </r>
    <r>
      <rPr>
        <b/>
        <sz val="12"/>
        <color theme="1"/>
        <rFont val="Arial"/>
        <family val="2"/>
      </rPr>
      <t xml:space="preserve"> 
Zuwendungsvertrag vom</t>
    </r>
  </si>
  <si>
    <t># Anlage</t>
  </si>
  <si>
    <t>Nicht berücksichtigungspflichtige 
sonstige Einnahmen</t>
  </si>
  <si>
    <t>Soweit von der Stadt angefordert: Buchungsjournal (oder vergl. Auflistung)</t>
  </si>
  <si>
    <t>1)</t>
  </si>
  <si>
    <t>2)</t>
  </si>
  <si>
    <r>
      <t xml:space="preserve">Bitte </t>
    </r>
    <r>
      <rPr>
        <b/>
        <u/>
        <sz val="16"/>
        <color theme="1"/>
        <rFont val="Arial"/>
        <family val="2"/>
      </rPr>
      <t>beide Arbeitsblätter</t>
    </r>
    <r>
      <rPr>
        <sz val="16"/>
        <color theme="1"/>
        <rFont val="Arial"/>
        <family val="2"/>
      </rPr>
      <t xml:space="preserve"> vollständig (sofern zutreffend) ausfüllen:</t>
    </r>
  </si>
  <si>
    <t>Deckblatt!</t>
  </si>
  <si>
    <t>Erfassung!</t>
  </si>
  <si>
    <t>►</t>
  </si>
  <si>
    <r>
      <rPr>
        <b/>
        <sz val="12"/>
        <color theme="1"/>
        <rFont val="Arial"/>
        <family val="2"/>
      </rPr>
      <t>Einnahmen</t>
    </r>
    <r>
      <rPr>
        <sz val="12"/>
        <color theme="1"/>
        <rFont val="Arial"/>
        <family val="2"/>
      </rPr>
      <t xml:space="preserve">
</t>
    </r>
    <r>
      <rPr>
        <i/>
        <sz val="10"/>
        <color theme="1"/>
        <rFont val="Arial"/>
        <family val="2"/>
      </rPr>
      <t>(z.B. Nutzungsentgelte, Teilnehmerbeiträge)</t>
    </r>
  </si>
  <si>
    <t>Förderzeitraum</t>
  </si>
  <si>
    <t>Projektflyer</t>
  </si>
  <si>
    <t>Investition / Vorhaben</t>
  </si>
  <si>
    <t>Beschreibung der getätigten Investition(en)</t>
  </si>
  <si>
    <r>
      <t xml:space="preserve">Beschreiben Sie die getätigte(n) </t>
    </r>
    <r>
      <rPr>
        <b/>
        <sz val="12"/>
        <color theme="1"/>
        <rFont val="Arial"/>
        <family val="2"/>
      </rPr>
      <t>Investition(en)</t>
    </r>
    <r>
      <rPr>
        <sz val="12"/>
        <color theme="1"/>
        <rFont val="Arial"/>
        <family val="2"/>
      </rPr>
      <t xml:space="preserve">.
</t>
    </r>
  </si>
  <si>
    <r>
      <t>Gibt es</t>
    </r>
    <r>
      <rPr>
        <b/>
        <sz val="12"/>
        <color theme="1"/>
        <rFont val="Arial"/>
        <family val="2"/>
      </rPr>
      <t xml:space="preserve"> Abweichungen zum Förderantrag</t>
    </r>
    <r>
      <rPr>
        <sz val="12"/>
        <color theme="1"/>
        <rFont val="Arial"/>
        <family val="2"/>
      </rPr>
      <t xml:space="preserve">? 
</t>
    </r>
    <r>
      <rPr>
        <sz val="10"/>
        <color theme="1"/>
        <rFont val="Arial"/>
        <family val="2"/>
      </rPr>
      <t>(vgl. Förderantrag)</t>
    </r>
    <r>
      <rPr>
        <sz val="12"/>
        <color theme="1"/>
        <rFont val="Arial"/>
        <family val="2"/>
      </rPr>
      <t xml:space="preserve">
</t>
    </r>
  </si>
  <si>
    <t>ggf. Hinweis beachten:</t>
  </si>
  <si>
    <t>Sachkosten</t>
  </si>
  <si>
    <t>Sonstiges</t>
  </si>
  <si>
    <t>Darüber hinausgehende Ausgaben</t>
  </si>
  <si>
    <t>Zuwendungsbescheid</t>
  </si>
  <si>
    <t xml:space="preserve">Amt für Abfallwirtschaft und Stadtreinigung (70) </t>
  </si>
  <si>
    <t xml:space="preserve">Amt für Baurecht und Denkmalschutz (63) </t>
  </si>
  <si>
    <t xml:space="preserve">Bürgeramt (15) </t>
  </si>
  <si>
    <t xml:space="preserve">Amt für Chancengleichheit (16) </t>
  </si>
  <si>
    <t xml:space="preserve">Feuerwehr (37) </t>
  </si>
  <si>
    <t xml:space="preserve">Gebäudemanagement (19) </t>
  </si>
  <si>
    <t xml:space="preserve">Geschäftsstelle Bahnstadt </t>
  </si>
  <si>
    <t xml:space="preserve">Geschäftsstelle Interkulturelles Zentrum </t>
  </si>
  <si>
    <t xml:space="preserve">Kämmereiamt (20) </t>
  </si>
  <si>
    <t xml:space="preserve">Kinder- und Jugendamt (51) </t>
  </si>
  <si>
    <t xml:space="preserve">Kulturamt (41) </t>
  </si>
  <si>
    <t xml:space="preserve">Kurpfälzisches Museum (42) </t>
  </si>
  <si>
    <t xml:space="preserve">Landschafts- und Forstamt (67) </t>
  </si>
  <si>
    <t xml:space="preserve">Amt für Liegenschaften (23) </t>
  </si>
  <si>
    <t xml:space="preserve">Musik- und Singschule (46) </t>
  </si>
  <si>
    <t xml:space="preserve">Amt für Öffentlichkeitsarbeit (13) </t>
  </si>
  <si>
    <t xml:space="preserve">Personal- und Organisationsamt (11) </t>
  </si>
  <si>
    <t xml:space="preserve">Rechnungsprüfungsamt (14) </t>
  </si>
  <si>
    <t xml:space="preserve">Rechtsamt (30) </t>
  </si>
  <si>
    <t xml:space="preserve">Referat des Oberbürgermeisters (01) </t>
  </si>
  <si>
    <t xml:space="preserve">Amt für Schule und Bildung (40) </t>
  </si>
  <si>
    <t xml:space="preserve">Amt für Soziales und Senioren (50) </t>
  </si>
  <si>
    <t xml:space="preserve">Amt für Sport und Gesundheitsförderung (52) </t>
  </si>
  <si>
    <t xml:space="preserve">Stadtarchiv (47) </t>
  </si>
  <si>
    <t xml:space="preserve">Stadtbücherei (45) </t>
  </si>
  <si>
    <t xml:space="preserve">Amt für Stadtentwicklung und Statistik (12) </t>
  </si>
  <si>
    <t xml:space="preserve">Stadtplanungsamt (61) </t>
  </si>
  <si>
    <t xml:space="preserve">Standesamt (34) </t>
  </si>
  <si>
    <t xml:space="preserve">Technisches Bürgeramt (63) </t>
  </si>
  <si>
    <t xml:space="preserve">Tiefbauamt (66) </t>
  </si>
  <si>
    <t xml:space="preserve">Amt für Umweltschutz, Gewerbeaufsicht und Energie (31) </t>
  </si>
  <si>
    <t xml:space="preserve">Amt für Verkehrsmanagement (81)  </t>
  </si>
  <si>
    <t xml:space="preserve">Vermessungsamt (62) </t>
  </si>
  <si>
    <t>Amt für Wirtschaftsförderung und Beschäftigung (80)</t>
  </si>
  <si>
    <r>
      <t xml:space="preserve">Sonstige Angaben
</t>
    </r>
    <r>
      <rPr>
        <b/>
        <sz val="11"/>
        <color rgb="FFFFFFFF"/>
        <rFont val="Arial"/>
        <family val="2"/>
      </rPr>
      <t>(fachamtspezifische Anforderungen)</t>
    </r>
  </si>
  <si>
    <t>Allgemeine Angaben (Zuwendungsempfänger/-in, Projektdauer, etc.) sowie eine Beschreibung des geplanten Projekts</t>
  </si>
  <si>
    <t>Bitte wählen Sie das für Sie zuständige Fachamt:</t>
  </si>
  <si>
    <t>Datumsformat</t>
  </si>
  <si>
    <t>Monat</t>
  </si>
  <si>
    <t>Jahr</t>
  </si>
  <si>
    <t>Januar</t>
  </si>
  <si>
    <t>vor 1990</t>
  </si>
  <si>
    <t>Februar</t>
  </si>
  <si>
    <t>März</t>
  </si>
  <si>
    <t>April</t>
  </si>
  <si>
    <t>Mai</t>
  </si>
  <si>
    <t>Juni</t>
  </si>
  <si>
    <t>Juli</t>
  </si>
  <si>
    <t>August</t>
  </si>
  <si>
    <t>September</t>
  </si>
  <si>
    <t>Oktober</t>
  </si>
  <si>
    <t>November</t>
  </si>
  <si>
    <t>Dezember</t>
  </si>
  <si>
    <t xml:space="preserve">Theater und Orchester (44) </t>
  </si>
  <si>
    <t>Zahlenmäßiger Nachweis: AUSGABEN</t>
  </si>
  <si>
    <r>
      <rPr>
        <sz val="12"/>
        <color theme="1"/>
        <rFont val="Arial"/>
        <family val="2"/>
      </rPr>
      <t>[Spalte 1]</t>
    </r>
    <r>
      <rPr>
        <b/>
        <sz val="12"/>
        <color theme="1"/>
        <rFont val="Arial"/>
        <family val="2"/>
      </rPr>
      <t xml:space="preserve">
Tatsächliche Ausgaben
</t>
    </r>
    <r>
      <rPr>
        <sz val="10"/>
        <color theme="1"/>
        <rFont val="Arial"/>
        <family val="2"/>
      </rPr>
      <t>(laut Büchern / Belegen)</t>
    </r>
  </si>
  <si>
    <t>Füllt die Stadt Heidelberg aus:</t>
  </si>
  <si>
    <t xml:space="preserve">Prüfungsvermerk </t>
  </si>
  <si>
    <t>Zahlenmäßiger Nachweis: EINNAHMEN</t>
  </si>
  <si>
    <r>
      <rPr>
        <sz val="12"/>
        <color theme="1"/>
        <rFont val="Arial"/>
        <family val="2"/>
      </rPr>
      <t>[Spalte 1]</t>
    </r>
    <r>
      <rPr>
        <b/>
        <sz val="12"/>
        <color theme="1"/>
        <rFont val="Arial"/>
        <family val="2"/>
      </rPr>
      <t xml:space="preserve">
Tatsächliche Einnahmen
</t>
    </r>
    <r>
      <rPr>
        <sz val="10"/>
        <color theme="1"/>
        <rFont val="Arial"/>
        <family val="2"/>
      </rPr>
      <t>(laut Büchern / Belegen)</t>
    </r>
  </si>
  <si>
    <r>
      <t>Zwischensumme tatsächlicher (zuwendungsfähiger) Ausgaben</t>
    </r>
    <r>
      <rPr>
        <sz val="10"/>
        <rFont val="Arial"/>
        <family val="2"/>
      </rPr>
      <t xml:space="preserve"> </t>
    </r>
    <r>
      <rPr>
        <i/>
        <sz val="10"/>
        <rFont val="Arial"/>
        <family val="2"/>
      </rPr>
      <t>(siehe #11)</t>
    </r>
  </si>
  <si>
    <r>
      <t xml:space="preserve">Zwischensumme tatsächlicher (berücksichtigungspflichtiger) Einnahmen 
</t>
    </r>
    <r>
      <rPr>
        <i/>
        <sz val="10"/>
        <rFont val="Arial"/>
        <family val="2"/>
      </rPr>
      <t>(siehe #21)</t>
    </r>
  </si>
  <si>
    <t>Institutionelle oder Projekt-Förderung</t>
  </si>
  <si>
    <r>
      <t>IST-Ergebnis</t>
    </r>
    <r>
      <rPr>
        <sz val="14"/>
        <color rgb="FFFFFFFF"/>
        <rFont val="Arial"/>
        <family val="2"/>
      </rPr>
      <t xml:space="preserve"> (Gegenüberstellung AUSGABEN / EINNAHMEN)</t>
    </r>
  </si>
  <si>
    <t>Beigefügt?</t>
  </si>
  <si>
    <t>Bitte Anlagenbezeichnung ggf. anpassen</t>
  </si>
  <si>
    <t>Anl.</t>
  </si>
  <si>
    <t xml:space="preserve">Hier werden die prognostizierten Aufwendungen und Einnahmen dargestellt. </t>
  </si>
  <si>
    <r>
      <t xml:space="preserve">Zuwendung bewilligt </t>
    </r>
    <r>
      <rPr>
        <sz val="12"/>
        <color theme="1"/>
        <rFont val="Arial"/>
        <family val="2"/>
      </rPr>
      <t>in Höhe von</t>
    </r>
  </si>
  <si>
    <r>
      <t xml:space="preserve">Zuwendung ausgezahlt </t>
    </r>
    <r>
      <rPr>
        <sz val="12"/>
        <color theme="1"/>
        <rFont val="Arial"/>
        <family val="2"/>
      </rPr>
      <t>in Höhe von</t>
    </r>
  </si>
  <si>
    <r>
      <t xml:space="preserve">Ist die im Antrag genannte </t>
    </r>
    <r>
      <rPr>
        <b/>
        <sz val="11"/>
        <color theme="1"/>
        <rFont val="Arial"/>
        <family val="2"/>
      </rPr>
      <t>Bankverbindung</t>
    </r>
    <r>
      <rPr>
        <sz val="11"/>
        <color theme="1"/>
        <rFont val="Arial"/>
        <family val="2"/>
      </rPr>
      <t xml:space="preserve"> noch korrekt?</t>
    </r>
  </si>
  <si>
    <t>Bankverbindung</t>
  </si>
  <si>
    <t>Kontoinhaber/-in</t>
  </si>
  <si>
    <t>(Eine Überweisung auf 
private Konten ist nur 
im Ausnahmefall möglich)</t>
  </si>
  <si>
    <t xml:space="preserve">IBAN </t>
  </si>
  <si>
    <t>Angaben zum Zuwendungsempfänger / zur Zuwendungsempfängerin</t>
  </si>
  <si>
    <t>11.</t>
  </si>
  <si>
    <t>12.</t>
  </si>
  <si>
    <t>13.</t>
  </si>
  <si>
    <t>14.</t>
  </si>
  <si>
    <t>15.</t>
  </si>
  <si>
    <r>
      <t xml:space="preserve">Anlagen
</t>
    </r>
    <r>
      <rPr>
        <sz val="10"/>
        <color rgb="FFFFFFFF"/>
        <rFont val="Arial"/>
        <family val="2"/>
      </rPr>
      <t>(bitte ggf. anpassen/näher bezeichnen)</t>
    </r>
  </si>
  <si>
    <t>Hinweise zur Bearbeitung / zum Ausfüllen dieser Datei</t>
  </si>
  <si>
    <t>Zuständiges Fachamt</t>
  </si>
  <si>
    <t>Weitere kommunale Förderung</t>
  </si>
  <si>
    <t>Landesmittel</t>
  </si>
  <si>
    <t>Bundesmittel</t>
  </si>
  <si>
    <t xml:space="preserve"> der Zuwendungsbescheid und die Nebenbestimmungen zu diesem Bescheid bzw. die Regelungen des Zuwendungsvertrages beachtet wurden,</t>
  </si>
  <si>
    <r>
      <t>Vorliegende Zuwendung</t>
    </r>
    <r>
      <rPr>
        <b/>
        <i/>
        <sz val="12"/>
        <rFont val="Arial"/>
        <family val="2"/>
      </rPr>
      <t xml:space="preserve"> </t>
    </r>
    <r>
      <rPr>
        <i/>
        <sz val="10"/>
        <rFont val="Arial"/>
        <family val="2"/>
      </rPr>
      <t>(vgl. #03)</t>
    </r>
    <r>
      <rPr>
        <b/>
        <sz val="12"/>
        <rFont val="Arial"/>
        <family val="2"/>
      </rPr>
      <t xml:space="preserve">
</t>
    </r>
    <r>
      <rPr>
        <sz val="10"/>
        <rFont val="Arial"/>
        <family val="2"/>
      </rPr>
      <t>(Auszahlungsbetrag bzw. beantragte Zuwendung)</t>
    </r>
  </si>
  <si>
    <t>ggf. ergänzende Erläuterung</t>
  </si>
  <si>
    <t>Die Stadt Heidelberg orientiert sich bei der Prüfung Ihres Verwendungsnachweises an dem zu Grunde liegenden Zuwendungsbescheid bzw. Zuwendungsvertrag sowie an der städtischen Rahmenrichtlinie Zuwendungen (siehe nachstehender Link). Bei Fragen wenden Sie sich bitte an das für die Zuwendungsgewährung zuständige Fachamt; die Kolleginnen und Kollegen helfen Ihnen gerne weiter.</t>
  </si>
  <si>
    <r>
      <rPr>
        <sz val="12"/>
        <color theme="1"/>
        <rFont val="Arial"/>
        <family val="2"/>
      </rPr>
      <t>[Spalte 2]</t>
    </r>
    <r>
      <rPr>
        <b/>
        <sz val="12"/>
        <color theme="1"/>
        <rFont val="Arial"/>
        <family val="2"/>
      </rPr>
      <t xml:space="preserve">
Erwartete Ausgaben
</t>
    </r>
    <r>
      <rPr>
        <sz val="10"/>
        <color theme="1"/>
        <rFont val="Arial"/>
        <family val="2"/>
      </rPr>
      <t>(lt. Antrag)</t>
    </r>
  </si>
  <si>
    <r>
      <rPr>
        <sz val="12"/>
        <color theme="1"/>
        <rFont val="Arial"/>
        <family val="2"/>
      </rPr>
      <t>[Spalte 2]</t>
    </r>
    <r>
      <rPr>
        <b/>
        <sz val="12"/>
        <color theme="1"/>
        <rFont val="Arial"/>
        <family val="2"/>
      </rPr>
      <t xml:space="preserve">
Erwartete Einnahmen
</t>
    </r>
    <r>
      <rPr>
        <sz val="10"/>
        <color theme="1"/>
        <rFont val="Arial"/>
        <family val="2"/>
      </rPr>
      <t>(lt. Antrag)</t>
    </r>
  </si>
  <si>
    <r>
      <t xml:space="preserve">In welcher Form / in welchem Umfang hat der Zuwendungsempfänger / die Zuwendungsempfängerin sonst zur Erreichung des Verwendungszwecks beigetragen? 
</t>
    </r>
    <r>
      <rPr>
        <sz val="10"/>
        <color theme="1"/>
        <rFont val="Arial"/>
        <family val="2"/>
      </rPr>
      <t>(Beispielsweise durch Einsatz Ehrenamtlicher ohne Aufwandsentschädigung)</t>
    </r>
  </si>
  <si>
    <t>Prüfungsvermerk (füllt die Stadt Heidelberg aus)</t>
  </si>
  <si>
    <r>
      <t xml:space="preserve">Bitte Zahlenangaben in der Tabelle </t>
    </r>
    <r>
      <rPr>
        <u/>
        <sz val="16"/>
        <color rgb="FF0000FF"/>
        <rFont val="Arial"/>
        <family val="2"/>
      </rPr>
      <t>Erfassung</t>
    </r>
    <r>
      <rPr>
        <sz val="16"/>
        <color theme="1"/>
        <rFont val="Arial"/>
        <family val="2"/>
      </rPr>
      <t xml:space="preserve"> direkt eintragen und nicht kopieren.</t>
    </r>
  </si>
  <si>
    <t>Grau bzw. farbig hinterlegte Felder sind nicht beschreibbar.</t>
  </si>
  <si>
    <r>
      <t xml:space="preserve">Bitte drucken Sie die vollständig ausgefüllten Tabellenblätter </t>
    </r>
    <r>
      <rPr>
        <u/>
        <sz val="16"/>
        <color rgb="FF0000FF"/>
        <rFont val="Arial"/>
        <family val="2"/>
      </rPr>
      <t>Deckblatt</t>
    </r>
    <r>
      <rPr>
        <sz val="16"/>
        <rFont val="Arial"/>
        <family val="2"/>
      </rPr>
      <t xml:space="preserve"> und </t>
    </r>
    <r>
      <rPr>
        <u/>
        <sz val="16"/>
        <color rgb="FF0000FF"/>
        <rFont val="Arial"/>
        <family val="2"/>
      </rPr>
      <t>Erfassung</t>
    </r>
    <r>
      <rPr>
        <sz val="16"/>
        <color theme="1"/>
        <rFont val="Arial"/>
        <family val="2"/>
      </rPr>
      <t xml:space="preserve"> aus und </t>
    </r>
    <r>
      <rPr>
        <b/>
        <sz val="16"/>
        <color theme="1"/>
        <rFont val="Arial"/>
        <family val="2"/>
      </rPr>
      <t>unterschreiben</t>
    </r>
    <r>
      <rPr>
        <sz val="16"/>
        <color theme="1"/>
        <rFont val="Arial"/>
        <family val="2"/>
      </rPr>
      <t xml:space="preserve"> dieses Antragsformular </t>
    </r>
    <r>
      <rPr>
        <b/>
        <sz val="16"/>
        <color theme="1"/>
        <rFont val="Arial"/>
        <family val="2"/>
      </rPr>
      <t>auf der letzten Seite</t>
    </r>
    <r>
      <rPr>
        <sz val="16"/>
        <color theme="1"/>
        <rFont val="Arial"/>
        <family val="2"/>
      </rPr>
      <t xml:space="preserve">. Lassen Sie den Antrag (mit Anlagen) dann der Stadt bitte in </t>
    </r>
    <r>
      <rPr>
        <b/>
        <sz val="16"/>
        <color theme="1"/>
        <rFont val="Arial"/>
        <family val="2"/>
      </rPr>
      <t>Papierform</t>
    </r>
    <r>
      <rPr>
        <sz val="16"/>
        <color theme="1"/>
        <rFont val="Arial"/>
        <family val="2"/>
      </rPr>
      <t xml:space="preserve"> zukommen. Wir bitten Sie außerdem, dem für Sie zuständigen Fachamt die ausgefüllte </t>
    </r>
    <r>
      <rPr>
        <b/>
        <sz val="16"/>
        <color theme="1"/>
        <rFont val="Arial"/>
        <family val="2"/>
      </rPr>
      <t>Excel-Datei auch elektronisch (per E-Mail)</t>
    </r>
    <r>
      <rPr>
        <sz val="16"/>
        <color theme="1"/>
        <rFont val="Arial"/>
        <family val="2"/>
      </rPr>
      <t xml:space="preserve"> zur Verfügung zu stellen. 
Sie erleichtern den Kolleginnen und Kollegen damit die Bearbeitung Ihres Zuwendungsantrages! Vielen Dank.</t>
    </r>
  </si>
  <si>
    <r>
      <t xml:space="preserve">Sollten Ihnen die vorhandenen Felder auf dem </t>
    </r>
    <r>
      <rPr>
        <u/>
        <sz val="16"/>
        <color rgb="FF0000FF"/>
        <rFont val="Arial"/>
        <family val="2"/>
      </rPr>
      <t>Deckblatt</t>
    </r>
    <r>
      <rPr>
        <sz val="16"/>
        <color theme="1"/>
        <rFont val="Arial"/>
        <family val="2"/>
      </rPr>
      <t xml:space="preserve"> für Ihre Angaben nicht ausreichen, verwenden Sie bitte entweder das Feld  </t>
    </r>
    <r>
      <rPr>
        <b/>
        <sz val="16"/>
        <color theme="1"/>
        <rFont val="Arial"/>
        <family val="2"/>
      </rPr>
      <t>#8</t>
    </r>
    <r>
      <rPr>
        <sz val="16"/>
        <color theme="1"/>
        <rFont val="Arial"/>
        <family val="2"/>
      </rPr>
      <t xml:space="preserve"> oder erstellen Sie eine separate Anlage (und weisen im Eingabefeld darauf hin). 
Bitte vergessen Sie nicht, die nummerierte Anlage dem Antrag beizufügen (auch elektronisch) und in der Anlagenübersicht zu vermerken.</t>
    </r>
  </si>
  <si>
    <r>
      <t xml:space="preserve">Manche Zellen sind in der oberen rechten Ecke mit einem kleinen </t>
    </r>
    <r>
      <rPr>
        <u/>
        <sz val="16"/>
        <color rgb="FFFF0000"/>
        <rFont val="Arial"/>
        <family val="2"/>
      </rPr>
      <t>roten Dreieck</t>
    </r>
    <r>
      <rPr>
        <sz val="16"/>
        <color theme="1"/>
        <rFont val="Arial"/>
        <family val="2"/>
      </rPr>
      <t xml:space="preserve"> markiert. Wenn Sie mit der Maus darüber fahren, sehen Sie ergänzende Ausfüll-Hinweise zu dem jeweiligen Feld. Sie können das an dieser Zelle / diesem Text testen! </t>
    </r>
  </si>
  <si>
    <t>EU-Mittel</t>
  </si>
  <si>
    <t>bitte Bezeichnung anpassen</t>
  </si>
  <si>
    <r>
      <t xml:space="preserve">Sollten Ihnen die vorhandenen Zeilen auf dem Blatt </t>
    </r>
    <r>
      <rPr>
        <u/>
        <sz val="16"/>
        <color rgb="FF0000FF"/>
        <rFont val="Arial"/>
        <family val="2"/>
      </rPr>
      <t>Erfassung</t>
    </r>
    <r>
      <rPr>
        <sz val="16"/>
        <color theme="1"/>
        <rFont val="Arial"/>
        <family val="2"/>
      </rPr>
      <t xml:space="preserve"> für Ihre Angaben nicht ausreichen, können Sie alternativ auch eine eigene Anlage erstellen; bitte vergessen Sie nicht, diese dem Antrag beizufügen (auch elektronisch) sowie sie in der Anlagenübersicht zu vermerken  und zu nummerieren. </t>
    </r>
  </si>
  <si>
    <t>anerkannte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</si>
</sst>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6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1"/>
      <color rgb="FFFFFFFF"/>
      <name val="Arial"/>
      <family val="2"/>
    </font>
    <font>
      <sz val="10"/>
      <color theme="1"/>
      <name val="Arial"/>
      <family val="2"/>
    </font>
    <font>
      <b/>
      <sz val="10"/>
      <color theme="1"/>
      <name val="Arial"/>
      <family val="2"/>
    </font>
    <font>
      <b/>
      <sz val="12"/>
      <color theme="1"/>
      <name val="Arial"/>
      <family val="2"/>
    </font>
    <font>
      <sz val="9"/>
      <color theme="1"/>
      <name val="Arial"/>
      <family val="2"/>
    </font>
    <font>
      <b/>
      <sz val="14"/>
      <color theme="1"/>
      <name val="Arial"/>
      <family val="2"/>
    </font>
    <font>
      <sz val="12"/>
      <color theme="1"/>
      <name val="Arial"/>
      <family val="2"/>
    </font>
    <font>
      <i/>
      <sz val="10"/>
      <color theme="1"/>
      <name val="Arial"/>
      <family val="2"/>
    </font>
    <font>
      <u/>
      <sz val="11"/>
      <color theme="10"/>
      <name val="Arial"/>
      <family val="2"/>
    </font>
    <font>
      <i/>
      <sz val="9"/>
      <color theme="1"/>
      <name val="Arial"/>
      <family val="2"/>
    </font>
    <font>
      <sz val="11"/>
      <color indexed="81"/>
      <name val="Tahoma"/>
      <family val="2"/>
    </font>
    <font>
      <sz val="48"/>
      <color rgb="FFCC0066"/>
      <name val="Wingdings"/>
      <charset val="2"/>
    </font>
    <font>
      <b/>
      <sz val="14"/>
      <color rgb="FFFFFFFF"/>
      <name val="Arial"/>
      <family val="2"/>
    </font>
    <font>
      <sz val="14"/>
      <color theme="1"/>
      <name val="Arial"/>
      <family val="2"/>
    </font>
    <font>
      <b/>
      <sz val="16"/>
      <color theme="1"/>
      <name val="Arial"/>
      <family val="2"/>
    </font>
    <font>
      <b/>
      <sz val="20"/>
      <color theme="1"/>
      <name val="Arial"/>
      <family val="2"/>
    </font>
    <font>
      <b/>
      <sz val="12"/>
      <color rgb="FFFFFFFF"/>
      <name val="Arial"/>
      <family val="2"/>
    </font>
    <font>
      <b/>
      <sz val="16"/>
      <color theme="0"/>
      <name val="Arial"/>
      <family val="2"/>
    </font>
    <font>
      <sz val="16"/>
      <color theme="1"/>
      <name val="Arial"/>
      <family val="2"/>
    </font>
    <font>
      <sz val="10"/>
      <color rgb="FFFFFFFF"/>
      <name val="Arial"/>
      <family val="2"/>
    </font>
    <font>
      <i/>
      <sz val="11"/>
      <name val="Arial"/>
      <family val="2"/>
    </font>
    <font>
      <i/>
      <sz val="12"/>
      <color theme="1"/>
      <name val="Arial"/>
      <family val="2"/>
    </font>
    <font>
      <u/>
      <sz val="16"/>
      <color theme="10"/>
      <name val="Arial"/>
      <family val="2"/>
    </font>
    <font>
      <b/>
      <u/>
      <sz val="16"/>
      <color theme="1"/>
      <name val="Arial"/>
      <family val="2"/>
    </font>
    <font>
      <sz val="18"/>
      <color theme="1"/>
      <name val="Arial"/>
      <family val="2"/>
    </font>
    <font>
      <b/>
      <sz val="12"/>
      <color theme="0"/>
      <name val="Arial"/>
      <family val="2"/>
    </font>
    <font>
      <b/>
      <sz val="13"/>
      <color theme="1"/>
      <name val="Arial"/>
      <family val="2"/>
    </font>
    <font>
      <sz val="13"/>
      <color theme="1"/>
      <name val="Arial"/>
      <family val="2"/>
    </font>
    <font>
      <b/>
      <sz val="11"/>
      <color theme="0"/>
      <name val="Arial"/>
      <family val="2"/>
    </font>
    <font>
      <sz val="11"/>
      <color theme="0"/>
      <name val="Arial"/>
      <family val="2"/>
    </font>
    <font>
      <sz val="12"/>
      <name val="Arial"/>
      <family val="2"/>
    </font>
    <font>
      <u/>
      <sz val="10"/>
      <color theme="1"/>
      <name val="Arial"/>
      <family val="2"/>
    </font>
    <font>
      <b/>
      <sz val="22"/>
      <color theme="1"/>
      <name val="Arial"/>
      <family val="2"/>
    </font>
    <font>
      <sz val="22"/>
      <color theme="1"/>
      <name val="Arial"/>
      <family val="2"/>
    </font>
    <font>
      <b/>
      <sz val="12"/>
      <name val="Arial"/>
      <family val="2"/>
    </font>
    <font>
      <b/>
      <i/>
      <sz val="12"/>
      <name val="Arial"/>
      <family val="2"/>
    </font>
    <font>
      <i/>
      <sz val="10"/>
      <name val="Arial"/>
      <family val="2"/>
    </font>
    <font>
      <sz val="10"/>
      <name val="Arial"/>
      <family val="2"/>
    </font>
    <font>
      <b/>
      <sz val="11"/>
      <name val="Arial"/>
      <family val="2"/>
    </font>
    <font>
      <sz val="12"/>
      <color indexed="81"/>
      <name val="Tahoma"/>
      <family val="2"/>
    </font>
    <font>
      <sz val="14"/>
      <color rgb="FFFFFFFF"/>
      <name val="Arial"/>
      <family val="2"/>
    </font>
    <font>
      <b/>
      <sz val="14"/>
      <name val="Arial"/>
      <family val="2"/>
    </font>
    <font>
      <b/>
      <sz val="14"/>
      <color theme="0"/>
      <name val="Arial"/>
      <family val="2"/>
    </font>
    <font>
      <b/>
      <i/>
      <sz val="12"/>
      <color theme="1"/>
      <name val="Arial"/>
      <family val="2"/>
    </font>
    <font>
      <sz val="10"/>
      <color theme="1"/>
      <name val="Verdana"/>
      <family val="2"/>
    </font>
    <font>
      <b/>
      <i/>
      <sz val="14"/>
      <color theme="0"/>
      <name val="Arial"/>
      <family val="2"/>
    </font>
    <font>
      <i/>
      <sz val="11"/>
      <color theme="1"/>
      <name val="Arial"/>
      <family val="2"/>
    </font>
    <font>
      <u/>
      <sz val="12"/>
      <color theme="10"/>
      <name val="Arial"/>
      <family val="2"/>
    </font>
    <font>
      <i/>
      <sz val="26"/>
      <color theme="1"/>
      <name val="Arial"/>
      <family val="2"/>
    </font>
    <font>
      <sz val="11"/>
      <color indexed="81"/>
      <name val="Arial"/>
      <family val="2"/>
    </font>
    <font>
      <b/>
      <sz val="11"/>
      <color indexed="81"/>
      <name val="Arial"/>
      <family val="2"/>
    </font>
    <font>
      <u/>
      <sz val="11"/>
      <color indexed="81"/>
      <name val="Arial"/>
      <family val="2"/>
    </font>
    <font>
      <sz val="16"/>
      <color theme="0"/>
      <name val="Arial"/>
      <family val="2"/>
    </font>
    <font>
      <b/>
      <i/>
      <sz val="11"/>
      <color theme="1"/>
      <name val="Arial"/>
      <family val="2"/>
    </font>
    <font>
      <u/>
      <sz val="16"/>
      <color rgb="FF0000FF"/>
      <name val="Arial"/>
      <family val="2"/>
    </font>
    <font>
      <sz val="16"/>
      <name val="Arial"/>
      <family val="2"/>
    </font>
    <font>
      <u/>
      <sz val="16"/>
      <color rgb="FFFF0000"/>
      <name val="Arial"/>
      <family val="2"/>
    </font>
  </fonts>
  <fills count="6">
    <fill>
      <patternFill patternType="none"/>
    </fill>
    <fill>
      <patternFill patternType="gray125"/>
    </fill>
    <fill>
      <patternFill patternType="solid">
        <fgColor rgb="FFCC0066"/>
        <bgColor indexed="64"/>
      </patternFill>
    </fill>
    <fill>
      <patternFill patternType="solid">
        <fgColor theme="0"/>
        <bgColor indexed="64"/>
      </patternFill>
    </fill>
    <fill>
      <patternFill patternType="solid">
        <fgColor rgb="FFA50050"/>
        <bgColor indexed="64"/>
      </patternFill>
    </fill>
    <fill>
      <patternFill patternType="solid">
        <fgColor rgb="FFC8C9C7"/>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diagonalUp="1" diagonalDown="1">
      <left style="thin">
        <color auto="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bottom/>
      <diagonal style="thin">
        <color auto="1"/>
      </diagonal>
    </border>
    <border diagonalUp="1" diagonalDown="1">
      <left/>
      <right style="thin">
        <color auto="1"/>
      </right>
      <top/>
      <bottom/>
      <diagonal style="thin">
        <color auto="1"/>
      </diagonal>
    </border>
    <border>
      <left style="medium">
        <color indexed="64"/>
      </left>
      <right style="medium">
        <color indexed="64"/>
      </right>
      <top/>
      <bottom style="thin">
        <color theme="0" tint="-0.14996795556505021"/>
      </bottom>
      <diagonal/>
    </border>
    <border>
      <left/>
      <right/>
      <top style="thin">
        <color indexed="64"/>
      </top>
      <bottom style="thin">
        <color indexed="64"/>
      </bottom>
      <diagonal/>
    </border>
    <border>
      <left style="thin">
        <color indexed="64"/>
      </left>
      <right style="thin">
        <color indexed="64"/>
      </right>
      <top style="medium">
        <color indexed="64"/>
      </top>
      <bottom style="thin">
        <color auto="1"/>
      </bottom>
      <diagonal/>
    </border>
    <border>
      <left style="thin">
        <color indexed="64"/>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diagonalUp="1" diagonalDown="1">
      <left style="thin">
        <color auto="1"/>
      </left>
      <right/>
      <top/>
      <bottom style="medium">
        <color indexed="64"/>
      </bottom>
      <diagonal style="thin">
        <color auto="1"/>
      </diagonal>
    </border>
    <border diagonalUp="1" diagonalDown="1">
      <left/>
      <right style="thin">
        <color auto="1"/>
      </right>
      <top/>
      <bottom style="medium">
        <color indexed="64"/>
      </bottom>
      <diagonal style="thin">
        <color auto="1"/>
      </diagonal>
    </border>
  </borders>
  <cellStyleXfs count="2">
    <xf numFmtId="0" fontId="0" fillId="0" borderId="0"/>
    <xf numFmtId="0" fontId="14" fillId="0" borderId="0" applyNumberFormat="0" applyFill="0" applyBorder="0" applyAlignment="0" applyProtection="0"/>
  </cellStyleXfs>
  <cellXfs count="389">
    <xf numFmtId="0" fontId="0" fillId="0" borderId="0" xfId="0"/>
    <xf numFmtId="0" fontId="0" fillId="0" borderId="0" xfId="0" applyAlignment="1">
      <alignment horizontal="left"/>
    </xf>
    <xf numFmtId="0" fontId="0" fillId="0" borderId="0" xfId="0" applyAlignment="1">
      <alignment vertical="center"/>
    </xf>
    <xf numFmtId="0" fontId="0" fillId="0" borderId="0" xfId="0" applyFill="1" applyAlignment="1"/>
    <xf numFmtId="0" fontId="7"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ont="1" applyAlignment="1" applyProtection="1">
      <alignment horizontal="center"/>
      <protection hidden="1"/>
    </xf>
    <xf numFmtId="0" fontId="0" fillId="0" borderId="0" xfId="0" applyAlignmen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7" fillId="0" borderId="18" xfId="0" applyFont="1" applyFill="1" applyBorder="1" applyAlignment="1" applyProtection="1">
      <alignment horizontal="right"/>
      <protection hidden="1"/>
    </xf>
    <xf numFmtId="0" fontId="7" fillId="0" borderId="18" xfId="0" applyFont="1" applyFill="1" applyBorder="1" applyAlignment="1" applyProtection="1">
      <alignment horizontal="left" wrapText="1"/>
      <protection locked="0"/>
    </xf>
    <xf numFmtId="0" fontId="0" fillId="0" borderId="0" xfId="0" applyProtection="1"/>
    <xf numFmtId="0" fontId="0" fillId="0" borderId="0" xfId="0" applyAlignment="1" applyProtection="1">
      <alignment vertical="center"/>
      <protection hidden="1"/>
    </xf>
    <xf numFmtId="164" fontId="7" fillId="0" borderId="18" xfId="0" applyNumberFormat="1" applyFont="1" applyFill="1" applyBorder="1" applyAlignment="1" applyProtection="1">
      <alignment horizontal="right" wrapText="1" indent="1"/>
      <protection locked="0"/>
    </xf>
    <xf numFmtId="0" fontId="0" fillId="0" borderId="0" xfId="0"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ill="1" applyAlignment="1" applyProtection="1">
      <alignment horizontal="center"/>
      <protection hidden="1"/>
    </xf>
    <xf numFmtId="0" fontId="19" fillId="0" borderId="0" xfId="0" applyFont="1" applyAlignment="1" applyProtection="1">
      <alignment horizontal="center"/>
      <protection hidden="1"/>
    </xf>
    <xf numFmtId="0" fontId="0" fillId="0" borderId="0" xfId="0" applyAlignment="1" applyProtection="1">
      <alignment horizontal="right"/>
      <protection hidden="1"/>
    </xf>
    <xf numFmtId="0" fontId="10" fillId="0" borderId="0" xfId="0" applyFont="1" applyAlignment="1" applyProtection="1">
      <alignment vertical="center"/>
      <protection hidden="1"/>
    </xf>
    <xf numFmtId="0" fontId="21" fillId="0" borderId="0" xfId="0" applyFont="1" applyAlignment="1" applyProtection="1">
      <protection hidden="1"/>
    </xf>
    <xf numFmtId="0" fontId="10"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12" fillId="0" borderId="0" xfId="0" applyFont="1" applyFill="1" applyAlignment="1" applyProtection="1">
      <alignment horizontal="center"/>
      <protection hidden="1"/>
    </xf>
    <xf numFmtId="0" fontId="12" fillId="0" borderId="0" xfId="0" applyFont="1" applyFill="1"/>
    <xf numFmtId="0" fontId="19" fillId="0" borderId="0" xfId="0" applyFont="1"/>
    <xf numFmtId="0" fontId="19" fillId="0" borderId="0" xfId="0" applyFont="1" applyProtection="1">
      <protection hidden="1"/>
    </xf>
    <xf numFmtId="164" fontId="0" fillId="0" borderId="0" xfId="0" applyNumberFormat="1" applyFont="1" applyFill="1" applyBorder="1" applyAlignment="1" applyProtection="1">
      <alignment horizontal="left" vertical="center"/>
      <protection hidden="1"/>
    </xf>
    <xf numFmtId="164" fontId="5"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wrapText="1"/>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vertical="center"/>
      <protection hidden="1"/>
    </xf>
    <xf numFmtId="0" fontId="0" fillId="0" borderId="0" xfId="0" applyFont="1" applyProtection="1">
      <protection hidden="1"/>
    </xf>
    <xf numFmtId="0" fontId="0" fillId="0" borderId="0" xfId="0" applyAlignment="1" applyProtection="1">
      <alignment horizontal="right" vertical="center"/>
      <protection hidden="1"/>
    </xf>
    <xf numFmtId="0" fontId="12" fillId="0" borderId="0" xfId="0" applyFont="1" applyAlignment="1" applyProtection="1">
      <alignment horizontal="center"/>
      <protection hidden="1"/>
    </xf>
    <xf numFmtId="0" fontId="12" fillId="0" borderId="0" xfId="0" applyFont="1" applyAlignment="1"/>
    <xf numFmtId="0" fontId="9" fillId="0" borderId="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0" fillId="0" borderId="0" xfId="0" applyAlignment="1">
      <alignment shrinkToFit="1"/>
    </xf>
    <xf numFmtId="0" fontId="30" fillId="0" borderId="0" xfId="0" applyFont="1" applyAlignment="1" applyProtection="1">
      <alignment vertical="center"/>
      <protection hidden="1"/>
    </xf>
    <xf numFmtId="0" fontId="31" fillId="2" borderId="0" xfId="0" applyFont="1" applyFill="1" applyAlignment="1" applyProtection="1">
      <alignment horizontal="center" vertical="center"/>
      <protection hidden="1"/>
    </xf>
    <xf numFmtId="0" fontId="31" fillId="2" borderId="0" xfId="0" applyFont="1" applyFill="1" applyAlignment="1" applyProtection="1">
      <alignment horizontal="center"/>
      <protection hidden="1"/>
    </xf>
    <xf numFmtId="0" fontId="7" fillId="0" borderId="18" xfId="0" applyFont="1" applyFill="1" applyBorder="1" applyAlignment="1" applyProtection="1">
      <alignment horizontal="left" vertical="center" wrapText="1"/>
      <protection locked="0"/>
    </xf>
    <xf numFmtId="0" fontId="19" fillId="0" borderId="0" xfId="0" applyFont="1" applyFill="1" applyBorder="1" applyAlignment="1" applyProtection="1">
      <alignment vertical="center" wrapText="1"/>
      <protection hidden="1"/>
    </xf>
    <xf numFmtId="0" fontId="0" fillId="0" borderId="0" xfId="0" applyBorder="1" applyProtection="1">
      <protection hidden="1"/>
    </xf>
    <xf numFmtId="0" fontId="32" fillId="0" borderId="0" xfId="0" applyFont="1" applyAlignment="1" applyProtection="1">
      <alignment vertical="center"/>
      <protection hidden="1"/>
    </xf>
    <xf numFmtId="0" fontId="33" fillId="0" borderId="0" xfId="0" applyFont="1" applyProtection="1">
      <protection hidden="1"/>
    </xf>
    <xf numFmtId="0" fontId="33"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Fill="1" applyBorder="1" applyAlignment="1" applyProtection="1">
      <alignment horizontal="left" vertical="center" wrapText="1"/>
      <protection hidden="1"/>
    </xf>
    <xf numFmtId="0" fontId="24" fillId="0" borderId="0" xfId="0" applyFont="1" applyProtection="1">
      <protection hidden="1"/>
    </xf>
    <xf numFmtId="0" fontId="24" fillId="0" borderId="0" xfId="0" applyFont="1" applyFill="1" applyProtection="1">
      <protection hidden="1"/>
    </xf>
    <xf numFmtId="0" fontId="24" fillId="0" borderId="0" xfId="0" applyFont="1" applyAlignment="1" applyProtection="1">
      <alignment vertical="top"/>
      <protection hidden="1"/>
    </xf>
    <xf numFmtId="0" fontId="24" fillId="0" borderId="0" xfId="0" applyFont="1" applyFill="1" applyAlignment="1" applyProtection="1">
      <protection hidden="1"/>
    </xf>
    <xf numFmtId="0" fontId="34" fillId="0" borderId="0" xfId="0" applyFont="1" applyFill="1" applyProtection="1">
      <protection hidden="1"/>
    </xf>
    <xf numFmtId="0" fontId="35" fillId="0" borderId="0" xfId="0" applyFont="1" applyProtection="1">
      <protection hidden="1"/>
    </xf>
    <xf numFmtId="0" fontId="34" fillId="0" borderId="0" xfId="0" applyFont="1" applyAlignment="1" applyProtection="1">
      <alignment horizontal="center"/>
      <protection hidden="1"/>
    </xf>
    <xf numFmtId="0" fontId="35" fillId="0" borderId="0" xfId="0" applyFont="1" applyAlignment="1" applyProtection="1">
      <alignment horizontal="right"/>
      <protection hidden="1"/>
    </xf>
    <xf numFmtId="0" fontId="35" fillId="0" borderId="0" xfId="0" applyFont="1" applyFill="1" applyProtection="1">
      <protection hidden="1"/>
    </xf>
    <xf numFmtId="0" fontId="37" fillId="0" borderId="0" xfId="0" applyFont="1" applyAlignment="1" applyProtection="1">
      <protection hidden="1"/>
    </xf>
    <xf numFmtId="0" fontId="38" fillId="0" borderId="0" xfId="0" applyFont="1" applyAlignment="1" applyProtection="1">
      <protection hidden="1"/>
    </xf>
    <xf numFmtId="0" fontId="39" fillId="0" borderId="0" xfId="0" applyFont="1" applyAlignment="1" applyProtection="1">
      <protection hidden="1"/>
    </xf>
    <xf numFmtId="0" fontId="0" fillId="0" borderId="0" xfId="0" applyProtection="1">
      <protection locked="0"/>
    </xf>
    <xf numFmtId="0" fontId="11" fillId="0" borderId="0" xfId="0" applyFont="1" applyProtection="1">
      <protection hidden="1"/>
    </xf>
    <xf numFmtId="0" fontId="0" fillId="0" borderId="0" xfId="0" applyFont="1" applyFill="1" applyAlignment="1" applyProtection="1">
      <alignment vertical="center"/>
      <protection hidden="1"/>
    </xf>
    <xf numFmtId="0" fontId="0" fillId="0" borderId="0" xfId="0" applyFill="1" applyAlignment="1" applyProtection="1">
      <protection hidden="1"/>
    </xf>
    <xf numFmtId="0" fontId="12" fillId="0" borderId="0" xfId="0" applyFont="1" applyFill="1" applyProtection="1">
      <protection hidden="1"/>
    </xf>
    <xf numFmtId="0" fontId="12" fillId="0" borderId="0" xfId="0" applyFont="1" applyAlignment="1" applyProtection="1">
      <protection hidden="1"/>
    </xf>
    <xf numFmtId="0" fontId="28" fillId="0" borderId="0" xfId="1" applyFont="1" applyProtection="1">
      <protection locked="0"/>
    </xf>
    <xf numFmtId="0" fontId="24" fillId="0" borderId="0" xfId="0" applyFont="1" applyProtection="1">
      <protection locked="0"/>
    </xf>
    <xf numFmtId="0" fontId="28" fillId="0" borderId="0" xfId="1" applyFont="1" applyAlignment="1" applyProtection="1">
      <alignment vertical="top"/>
      <protection locked="0"/>
    </xf>
    <xf numFmtId="0" fontId="24" fillId="0" borderId="0" xfId="0" applyFont="1" applyFill="1" applyAlignment="1" applyProtection="1">
      <alignment vertical="top"/>
      <protection hidden="1"/>
    </xf>
    <xf numFmtId="0" fontId="24" fillId="0" borderId="0" xfId="0" applyFont="1" applyFill="1" applyAlignment="1" applyProtection="1">
      <alignment horizontal="left" vertical="top" wrapText="1"/>
      <protection hidden="1"/>
    </xf>
    <xf numFmtId="0" fontId="21" fillId="0" borderId="36" xfId="0" applyFont="1" applyBorder="1" applyAlignment="1" applyProtection="1">
      <alignment vertical="center" wrapText="1"/>
      <protection locked="0"/>
    </xf>
    <xf numFmtId="0" fontId="21" fillId="0" borderId="37" xfId="0" applyFont="1" applyBorder="1" applyAlignment="1" applyProtection="1">
      <alignment vertical="center" wrapText="1"/>
      <protection locked="0"/>
    </xf>
    <xf numFmtId="0" fontId="21" fillId="0" borderId="38" xfId="0" applyFont="1" applyBorder="1" applyAlignment="1" applyProtection="1">
      <alignment vertical="center" wrapText="1"/>
      <protection locked="0"/>
    </xf>
    <xf numFmtId="0" fontId="20" fillId="0" borderId="36" xfId="0" applyFont="1" applyBorder="1" applyAlignment="1" applyProtection="1">
      <alignment vertical="center" wrapText="1"/>
      <protection locked="0"/>
    </xf>
    <xf numFmtId="0" fontId="20" fillId="0" borderId="37" xfId="0" applyFont="1" applyBorder="1" applyAlignment="1" applyProtection="1">
      <alignment vertical="center" wrapText="1"/>
      <protection locked="0"/>
    </xf>
    <xf numFmtId="0" fontId="20" fillId="0" borderId="38" xfId="0" applyFont="1" applyBorder="1" applyAlignment="1" applyProtection="1">
      <alignment vertical="center" wrapText="1"/>
      <protection locked="0"/>
    </xf>
    <xf numFmtId="0" fontId="21" fillId="0" borderId="43" xfId="0" applyFont="1" applyBorder="1" applyAlignment="1" applyProtection="1">
      <alignment vertical="center" wrapText="1"/>
      <protection locked="0"/>
    </xf>
    <xf numFmtId="0" fontId="4" fillId="0" borderId="1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indent="1"/>
      <protection locked="0"/>
    </xf>
    <xf numFmtId="0" fontId="40" fillId="0" borderId="0" xfId="0" applyFont="1" applyFill="1" applyBorder="1" applyAlignment="1" applyProtection="1">
      <alignment horizontal="center" vertical="center" wrapText="1"/>
      <protection hidden="1"/>
    </xf>
    <xf numFmtId="0" fontId="18" fillId="4" borderId="1" xfId="0" applyFont="1" applyFill="1" applyBorder="1" applyAlignment="1" applyProtection="1">
      <alignment horizontal="center" vertical="center"/>
      <protection hidden="1"/>
    </xf>
    <xf numFmtId="0" fontId="18" fillId="4" borderId="8" xfId="0" applyFont="1" applyFill="1" applyBorder="1" applyAlignment="1" applyProtection="1">
      <alignment vertical="center"/>
      <protection hidden="1"/>
    </xf>
    <xf numFmtId="0" fontId="6" fillId="4" borderId="3" xfId="0" applyFont="1" applyFill="1" applyBorder="1" applyAlignment="1" applyProtection="1">
      <alignment vertical="center"/>
      <protection hidden="1"/>
    </xf>
    <xf numFmtId="0" fontId="6" fillId="4" borderId="2" xfId="0" applyFont="1" applyFill="1" applyBorder="1" applyAlignment="1" applyProtection="1">
      <alignment vertical="center"/>
      <protection hidden="1"/>
    </xf>
    <xf numFmtId="0" fontId="51" fillId="4" borderId="0" xfId="0" applyFont="1" applyFill="1" applyAlignment="1" applyProtection="1">
      <alignment horizontal="center"/>
      <protection hidden="1"/>
    </xf>
    <xf numFmtId="0" fontId="51" fillId="4" borderId="0" xfId="0" applyFont="1" applyFill="1" applyAlignment="1" applyProtection="1">
      <alignment horizontal="center" vertical="center"/>
      <protection hidden="1"/>
    </xf>
    <xf numFmtId="0" fontId="46" fillId="4" borderId="1"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protection hidden="1"/>
    </xf>
    <xf numFmtId="0" fontId="18" fillId="4" borderId="1" xfId="0" applyFont="1" applyFill="1" applyBorder="1" applyAlignment="1" applyProtection="1">
      <alignment horizontal="center" vertical="center" wrapText="1"/>
      <protection hidden="1"/>
    </xf>
    <xf numFmtId="0" fontId="9" fillId="5" borderId="3" xfId="0" applyFont="1" applyFill="1" applyBorder="1" applyAlignment="1" applyProtection="1">
      <alignment horizontal="center" vertical="center"/>
      <protection hidden="1"/>
    </xf>
    <xf numFmtId="14" fontId="5" fillId="5" borderId="3" xfId="0" applyNumberFormat="1" applyFont="1" applyFill="1" applyBorder="1" applyAlignment="1" applyProtection="1">
      <alignment horizontal="center" vertical="center"/>
      <protection hidden="1"/>
    </xf>
    <xf numFmtId="14" fontId="5" fillId="5" borderId="2" xfId="0" applyNumberFormat="1" applyFont="1" applyFill="1" applyBorder="1" applyAlignment="1" applyProtection="1">
      <alignment horizontal="center" vertical="center"/>
      <protection hidden="1"/>
    </xf>
    <xf numFmtId="0" fontId="0" fillId="5" borderId="14" xfId="0" applyFont="1" applyFill="1" applyBorder="1" applyAlignment="1" applyProtection="1">
      <alignment vertical="center"/>
      <protection hidden="1"/>
    </xf>
    <xf numFmtId="0" fontId="5" fillId="5" borderId="12" xfId="0" applyFont="1" applyFill="1" applyBorder="1" applyAlignment="1" applyProtection="1">
      <alignment vertical="center"/>
      <protection hidden="1"/>
    </xf>
    <xf numFmtId="0" fontId="40" fillId="5" borderId="1" xfId="0" applyFont="1" applyFill="1" applyBorder="1" applyAlignment="1" applyProtection="1">
      <alignment horizontal="center" vertical="center" wrapText="1"/>
      <protection hidden="1"/>
    </xf>
    <xf numFmtId="164" fontId="5" fillId="5" borderId="33" xfId="0" applyNumberFormat="1" applyFont="1" applyFill="1" applyBorder="1" applyAlignment="1" applyProtection="1">
      <alignment horizontal="center" vertical="center"/>
      <protection hidden="1"/>
    </xf>
    <xf numFmtId="0" fontId="0" fillId="5" borderId="33" xfId="0" applyFont="1" applyFill="1" applyBorder="1" applyAlignment="1" applyProtection="1">
      <alignment horizontal="center" vertical="center" wrapText="1"/>
      <protection hidden="1"/>
    </xf>
    <xf numFmtId="0" fontId="9" fillId="5" borderId="8" xfId="0" applyFont="1" applyFill="1" applyBorder="1" applyAlignment="1" applyProtection="1">
      <alignment horizontal="left" vertical="center" wrapText="1"/>
      <protection hidden="1"/>
    </xf>
    <xf numFmtId="0" fontId="27" fillId="5" borderId="2" xfId="0" applyFont="1" applyFill="1" applyBorder="1" applyAlignment="1" applyProtection="1">
      <alignment horizontal="left" vertical="center" wrapText="1"/>
      <protection hidden="1"/>
    </xf>
    <xf numFmtId="0" fontId="0" fillId="5" borderId="8" xfId="0" applyFont="1" applyFill="1" applyBorder="1" applyAlignment="1" applyProtection="1">
      <alignment vertical="center"/>
      <protection hidden="1"/>
    </xf>
    <xf numFmtId="0" fontId="5" fillId="5" borderId="3" xfId="0" applyFont="1" applyFill="1" applyBorder="1" applyAlignment="1" applyProtection="1">
      <alignment vertical="center"/>
      <protection hidden="1"/>
    </xf>
    <xf numFmtId="0" fontId="44" fillId="5" borderId="1" xfId="0" applyFont="1" applyFill="1" applyBorder="1" applyAlignment="1" applyProtection="1">
      <alignment horizontal="center" vertical="center" wrapText="1"/>
      <protection hidden="1"/>
    </xf>
    <xf numFmtId="0" fontId="0" fillId="5" borderId="12" xfId="0" applyFont="1" applyFill="1" applyBorder="1" applyAlignment="1" applyProtection="1">
      <alignment vertical="center"/>
      <protection hidden="1"/>
    </xf>
    <xf numFmtId="0" fontId="5" fillId="5" borderId="1" xfId="0" applyFont="1" applyFill="1" applyBorder="1" applyAlignment="1" applyProtection="1">
      <alignment horizontal="center" vertical="center"/>
      <protection hidden="1"/>
    </xf>
    <xf numFmtId="0" fontId="26" fillId="5" borderId="5" xfId="0" applyFont="1" applyFill="1" applyBorder="1" applyAlignment="1" applyProtection="1">
      <alignment horizontal="center" vertical="center" wrapText="1"/>
      <protection hidden="1"/>
    </xf>
    <xf numFmtId="0" fontId="47" fillId="5" borderId="1" xfId="0" applyFont="1" applyFill="1" applyBorder="1" applyAlignment="1" applyProtection="1">
      <alignment horizontal="center" vertical="center" wrapText="1"/>
      <protection hidden="1"/>
    </xf>
    <xf numFmtId="0" fontId="5" fillId="5" borderId="10" xfId="0" applyFont="1" applyFill="1" applyBorder="1" applyAlignment="1" applyProtection="1">
      <alignment vertical="center" wrapText="1"/>
      <protection hidden="1"/>
    </xf>
    <xf numFmtId="0" fontId="5" fillId="5" borderId="13" xfId="0" applyFont="1" applyFill="1" applyBorder="1" applyAlignment="1" applyProtection="1">
      <alignment vertical="center"/>
      <protection hidden="1"/>
    </xf>
    <xf numFmtId="0" fontId="8" fillId="5" borderId="11" xfId="0" applyFont="1" applyFill="1" applyBorder="1" applyAlignment="1" applyProtection="1">
      <alignment vertical="center"/>
      <protection hidden="1"/>
    </xf>
    <xf numFmtId="0" fontId="7" fillId="5" borderId="4" xfId="0" applyFont="1" applyFill="1" applyBorder="1" applyAlignment="1" applyProtection="1">
      <alignment horizontal="left" vertical="center" wrapText="1"/>
      <protection hidden="1"/>
    </xf>
    <xf numFmtId="0" fontId="50" fillId="5" borderId="35" xfId="0" applyFont="1" applyFill="1" applyBorder="1" applyAlignment="1" applyProtection="1">
      <alignment vertical="center"/>
      <protection hidden="1"/>
    </xf>
    <xf numFmtId="0" fontId="12" fillId="5" borderId="8" xfId="0" applyFont="1" applyFill="1" applyBorder="1" applyAlignment="1" applyProtection="1">
      <alignment vertical="center"/>
      <protection hidden="1"/>
    </xf>
    <xf numFmtId="0" fontId="12" fillId="5" borderId="3" xfId="0" applyFont="1" applyFill="1" applyBorder="1" applyAlignment="1" applyProtection="1">
      <alignment vertical="center"/>
      <protection hidden="1"/>
    </xf>
    <xf numFmtId="0" fontId="12" fillId="5" borderId="2" xfId="0" applyFont="1" applyFill="1" applyBorder="1" applyAlignment="1" applyProtection="1">
      <alignment vertical="center"/>
      <protection hidden="1"/>
    </xf>
    <xf numFmtId="0" fontId="5" fillId="5" borderId="32" xfId="0" applyFont="1" applyFill="1" applyBorder="1" applyAlignment="1" applyProtection="1">
      <alignment vertical="center" wrapText="1"/>
      <protection hidden="1"/>
    </xf>
    <xf numFmtId="0" fontId="5" fillId="5" borderId="30" xfId="0" applyFont="1" applyFill="1" applyBorder="1" applyAlignment="1" applyProtection="1">
      <alignment vertical="center"/>
      <protection hidden="1"/>
    </xf>
    <xf numFmtId="0" fontId="5" fillId="5" borderId="1" xfId="0" applyFont="1" applyFill="1" applyBorder="1" applyAlignment="1" applyProtection="1">
      <alignment vertical="center" wrapText="1"/>
      <protection hidden="1"/>
    </xf>
    <xf numFmtId="0" fontId="0" fillId="5" borderId="1" xfId="0" applyFont="1" applyFill="1" applyBorder="1" applyAlignment="1" applyProtection="1">
      <alignment vertical="center" wrapText="1"/>
      <protection hidden="1"/>
    </xf>
    <xf numFmtId="0" fontId="9" fillId="5" borderId="2" xfId="0" applyFont="1" applyFill="1" applyBorder="1" applyAlignment="1" applyProtection="1">
      <alignment horizontal="left" vertical="center" indent="1"/>
      <protection hidden="1"/>
    </xf>
    <xf numFmtId="0" fontId="0" fillId="5" borderId="19" xfId="0" applyFill="1" applyBorder="1" applyAlignment="1" applyProtection="1">
      <protection hidden="1"/>
    </xf>
    <xf numFmtId="0" fontId="17" fillId="5" borderId="19" xfId="0" applyFont="1" applyFill="1" applyBorder="1" applyAlignment="1" applyProtection="1">
      <alignment horizontal="center" vertical="center" wrapText="1"/>
      <protection hidden="1"/>
    </xf>
    <xf numFmtId="0" fontId="23" fillId="4" borderId="0" xfId="0" applyFont="1" applyFill="1" applyProtection="1">
      <protection hidden="1"/>
    </xf>
    <xf numFmtId="0" fontId="58" fillId="4" borderId="0" xfId="0" applyFont="1" applyFill="1" applyProtection="1">
      <protection hidden="1"/>
    </xf>
    <xf numFmtId="164" fontId="15" fillId="5" borderId="33" xfId="0" applyNumberFormat="1" applyFont="1" applyFill="1" applyBorder="1" applyAlignment="1" applyProtection="1">
      <alignment vertical="center"/>
      <protection hidden="1"/>
    </xf>
    <xf numFmtId="0" fontId="13" fillId="5" borderId="46" xfId="0" applyFont="1" applyFill="1" applyBorder="1" applyAlignment="1" applyProtection="1">
      <alignment horizontal="center" vertical="center" wrapText="1"/>
      <protection hidden="1"/>
    </xf>
    <xf numFmtId="0" fontId="13" fillId="5" borderId="45" xfId="0" applyFont="1" applyFill="1" applyBorder="1" applyAlignment="1" applyProtection="1">
      <alignment horizontal="center" vertical="center" wrapText="1"/>
      <protection hidden="1"/>
    </xf>
    <xf numFmtId="0" fontId="0" fillId="0" borderId="0" xfId="0" applyAlignment="1">
      <alignment horizontal="center" vertical="center"/>
    </xf>
    <xf numFmtId="0" fontId="31" fillId="4" borderId="1" xfId="0" applyFont="1" applyFill="1" applyBorder="1" applyAlignment="1" applyProtection="1">
      <alignment horizontal="center" vertical="center"/>
      <protection hidden="1"/>
    </xf>
    <xf numFmtId="0" fontId="31" fillId="4" borderId="8" xfId="0" applyFont="1" applyFill="1" applyBorder="1" applyAlignment="1" applyProtection="1">
      <alignment horizontal="left" vertical="center"/>
      <protection hidden="1"/>
    </xf>
    <xf numFmtId="0" fontId="31" fillId="4" borderId="3"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 fillId="0" borderId="18" xfId="0" applyFont="1" applyFill="1" applyBorder="1" applyAlignment="1" applyProtection="1">
      <alignment horizontal="right"/>
      <protection hidden="1"/>
    </xf>
    <xf numFmtId="0" fontId="3" fillId="0" borderId="18" xfId="0" applyFont="1" applyFill="1" applyBorder="1" applyAlignment="1" applyProtection="1">
      <alignment horizontal="left" vertical="center" wrapText="1"/>
      <protection hidden="1"/>
    </xf>
    <xf numFmtId="0" fontId="54" fillId="5" borderId="24" xfId="0" applyFont="1" applyFill="1" applyBorder="1" applyAlignment="1" applyProtection="1">
      <alignment vertical="center"/>
      <protection hidden="1"/>
    </xf>
    <xf numFmtId="0" fontId="0" fillId="5" borderId="19" xfId="0" applyFill="1" applyBorder="1" applyProtection="1">
      <protection hidden="1"/>
    </xf>
    <xf numFmtId="0" fontId="0" fillId="0" borderId="17" xfId="0" applyBorder="1" applyAlignment="1" applyProtection="1">
      <alignment horizontal="right" wrapText="1" indent="1"/>
      <protection locked="0"/>
    </xf>
    <xf numFmtId="164" fontId="0" fillId="0" borderId="17" xfId="0" applyNumberFormat="1" applyFont="1" applyFill="1" applyBorder="1" applyAlignment="1" applyProtection="1">
      <alignment horizontal="right" wrapText="1" indent="1"/>
      <protection locked="0"/>
    </xf>
    <xf numFmtId="164" fontId="0" fillId="0" borderId="17" xfId="0" applyNumberFormat="1" applyBorder="1" applyAlignment="1" applyProtection="1">
      <alignment horizontal="right" wrapText="1" indent="1"/>
      <protection locked="0"/>
    </xf>
    <xf numFmtId="0" fontId="13" fillId="5" borderId="45" xfId="0" applyFont="1" applyFill="1" applyBorder="1" applyAlignment="1" applyProtection="1">
      <alignment horizontal="left" wrapText="1"/>
      <protection hidden="1"/>
    </xf>
    <xf numFmtId="164" fontId="13" fillId="5" borderId="45" xfId="0" applyNumberFormat="1" applyFont="1" applyFill="1" applyBorder="1" applyAlignment="1" applyProtection="1">
      <alignment horizontal="right" vertical="center"/>
      <protection hidden="1"/>
    </xf>
    <xf numFmtId="0" fontId="2" fillId="0" borderId="16" xfId="0" applyFont="1" applyFill="1" applyBorder="1" applyAlignment="1" applyProtection="1">
      <alignment horizontal="left"/>
      <protection locked="0"/>
    </xf>
    <xf numFmtId="0" fontId="2" fillId="0" borderId="17" xfId="0" applyFont="1" applyFill="1" applyBorder="1" applyAlignment="1" applyProtection="1">
      <alignment horizontal="left"/>
      <protection locked="0"/>
    </xf>
    <xf numFmtId="0" fontId="0" fillId="0" borderId="18" xfId="0" applyNumberFormat="1" applyFont="1" applyFill="1" applyBorder="1" applyAlignment="1" applyProtection="1">
      <alignment horizontal="left" wrapText="1" indent="1"/>
      <protection locked="0"/>
    </xf>
    <xf numFmtId="0" fontId="7" fillId="0" borderId="47" xfId="0" applyFont="1" applyFill="1" applyBorder="1" applyAlignment="1" applyProtection="1">
      <alignment horizontal="right"/>
      <protection hidden="1"/>
    </xf>
    <xf numFmtId="0" fontId="4" fillId="0" borderId="47" xfId="0" applyFont="1" applyFill="1" applyBorder="1" applyAlignment="1" applyProtection="1">
      <alignment horizontal="left" vertical="center" wrapText="1"/>
      <protection locked="0"/>
    </xf>
    <xf numFmtId="164" fontId="7" fillId="0" borderId="47" xfId="0" applyNumberFormat="1" applyFont="1" applyFill="1" applyBorder="1" applyAlignment="1" applyProtection="1">
      <alignment horizontal="right" wrapText="1" indent="1"/>
      <protection locked="0"/>
    </xf>
    <xf numFmtId="0" fontId="0" fillId="0" borderId="47" xfId="0" applyNumberFormat="1" applyFont="1" applyFill="1" applyBorder="1" applyAlignment="1" applyProtection="1">
      <alignment horizontal="left" wrapText="1" indent="1"/>
      <protection locked="0"/>
    </xf>
    <xf numFmtId="164" fontId="0" fillId="0" borderId="49" xfId="0" applyNumberFormat="1" applyFont="1" applyFill="1" applyBorder="1" applyAlignment="1" applyProtection="1">
      <alignment horizontal="right" wrapText="1" indent="1"/>
      <protection locked="0"/>
    </xf>
    <xf numFmtId="0" fontId="7" fillId="0" borderId="47" xfId="0" applyFont="1" applyFill="1" applyBorder="1" applyAlignment="1" applyProtection="1">
      <alignment horizontal="left" wrapText="1"/>
      <protection locked="0"/>
    </xf>
    <xf numFmtId="0" fontId="3" fillId="0" borderId="47" xfId="0" applyFont="1" applyFill="1" applyBorder="1" applyAlignment="1" applyProtection="1">
      <alignment horizontal="right"/>
      <protection hidden="1"/>
    </xf>
    <xf numFmtId="0" fontId="13" fillId="0" borderId="47"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top" wrapText="1"/>
      <protection hidden="1"/>
    </xf>
    <xf numFmtId="0" fontId="24" fillId="0" borderId="0" xfId="0" applyFont="1" applyAlignment="1" applyProtection="1">
      <alignment horizontal="left" vertical="top" wrapText="1"/>
      <protection hidden="1"/>
    </xf>
    <xf numFmtId="0" fontId="0" fillId="5" borderId="20" xfId="0" applyFont="1" applyFill="1" applyBorder="1" applyAlignment="1" applyProtection="1">
      <alignment horizontal="center" vertical="center" wrapText="1"/>
      <protection hidden="1"/>
    </xf>
    <xf numFmtId="0" fontId="0" fillId="5" borderId="26" xfId="0" applyFont="1" applyFill="1" applyBorder="1" applyAlignment="1" applyProtection="1">
      <alignment horizontal="center" vertical="center" wrapText="1"/>
      <protection hidden="1"/>
    </xf>
    <xf numFmtId="0" fontId="0" fillId="5" borderId="21" xfId="0" applyFont="1" applyFill="1" applyBorder="1" applyAlignment="1" applyProtection="1">
      <alignment horizontal="center" vertical="center" wrapText="1"/>
      <protection hidden="1"/>
    </xf>
    <xf numFmtId="0" fontId="0" fillId="5" borderId="22" xfId="0" applyFont="1" applyFill="1" applyBorder="1" applyAlignment="1" applyProtection="1">
      <alignment horizontal="center" vertical="center" wrapText="1"/>
      <protection hidden="1"/>
    </xf>
    <xf numFmtId="0" fontId="0" fillId="5" borderId="0" xfId="0" applyFont="1" applyFill="1" applyBorder="1" applyAlignment="1" applyProtection="1">
      <alignment horizontal="center" vertical="center" wrapText="1"/>
      <protection hidden="1"/>
    </xf>
    <xf numFmtId="0" fontId="0" fillId="5" borderId="23" xfId="0" applyFont="1" applyFill="1" applyBorder="1" applyAlignment="1" applyProtection="1">
      <alignment horizontal="center" vertical="center" wrapText="1"/>
      <protection hidden="1"/>
    </xf>
    <xf numFmtId="0" fontId="44" fillId="5" borderId="9" xfId="0" applyFont="1" applyFill="1" applyBorder="1" applyAlignment="1" applyProtection="1">
      <alignment horizontal="center" vertical="center" wrapText="1"/>
      <protection hidden="1"/>
    </xf>
    <xf numFmtId="0" fontId="44" fillId="5" borderId="5" xfId="0" applyFont="1" applyFill="1" applyBorder="1" applyAlignment="1" applyProtection="1">
      <alignment horizontal="center" vertical="center" wrapText="1"/>
      <protection hidden="1"/>
    </xf>
    <xf numFmtId="0" fontId="12" fillId="5" borderId="9" xfId="0" applyFont="1" applyFill="1" applyBorder="1" applyAlignment="1" applyProtection="1">
      <alignment horizontal="left" vertical="center" wrapText="1"/>
      <protection hidden="1"/>
    </xf>
    <xf numFmtId="0" fontId="12" fillId="5" borderId="5" xfId="0" applyFont="1" applyFill="1" applyBorder="1" applyAlignment="1" applyProtection="1">
      <alignment horizontal="left" vertical="center" wrapText="1"/>
      <protection hidden="1"/>
    </xf>
    <xf numFmtId="0" fontId="12" fillId="5" borderId="4" xfId="0" applyFont="1" applyFill="1" applyBorder="1" applyAlignment="1" applyProtection="1">
      <alignment horizontal="left" vertical="center" wrapText="1"/>
      <protection hidden="1"/>
    </xf>
    <xf numFmtId="0" fontId="18" fillId="4" borderId="8" xfId="0" applyFont="1" applyFill="1" applyBorder="1" applyAlignment="1" applyProtection="1">
      <alignment horizontal="left" vertical="center"/>
      <protection hidden="1"/>
    </xf>
    <xf numFmtId="0" fontId="18" fillId="4" borderId="3" xfId="0" applyFont="1" applyFill="1" applyBorder="1" applyAlignment="1" applyProtection="1">
      <alignment horizontal="left" vertical="center"/>
      <protection hidden="1"/>
    </xf>
    <xf numFmtId="0" fontId="18" fillId="4" borderId="2" xfId="0" applyFont="1" applyFill="1" applyBorder="1" applyAlignment="1" applyProtection="1">
      <alignment horizontal="left" vertical="center"/>
      <protection hidden="1"/>
    </xf>
    <xf numFmtId="0" fontId="9" fillId="5" borderId="14"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protection hidden="1"/>
    </xf>
    <xf numFmtId="0" fontId="9" fillId="5"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left" vertical="center" wrapText="1"/>
      <protection hidden="1"/>
    </xf>
    <xf numFmtId="0" fontId="13" fillId="5" borderId="10" xfId="0" applyFont="1" applyFill="1" applyBorder="1" applyAlignment="1" applyProtection="1">
      <alignment horizontal="left" vertical="center" wrapText="1"/>
      <protection hidden="1"/>
    </xf>
    <xf numFmtId="0" fontId="13" fillId="5" borderId="11" xfId="0" applyFont="1" applyFill="1" applyBorder="1" applyAlignment="1" applyProtection="1">
      <alignment horizontal="left" vertical="center" wrapText="1"/>
      <protection hidden="1"/>
    </xf>
    <xf numFmtId="0" fontId="20" fillId="5" borderId="9" xfId="0" applyFont="1" applyFill="1" applyBorder="1" applyAlignment="1" applyProtection="1">
      <alignment horizontal="center" vertical="center" wrapText="1"/>
      <protection hidden="1"/>
    </xf>
    <xf numFmtId="0" fontId="20" fillId="5" borderId="4" xfId="0" applyFont="1" applyFill="1" applyBorder="1" applyAlignment="1" applyProtection="1">
      <alignment horizontal="center" vertical="center" wrapText="1"/>
      <protection hidden="1"/>
    </xf>
    <xf numFmtId="0" fontId="49" fillId="5" borderId="8" xfId="0" applyFont="1" applyFill="1" applyBorder="1" applyAlignment="1" applyProtection="1">
      <alignment horizontal="center" vertical="center" wrapText="1"/>
      <protection hidden="1"/>
    </xf>
    <xf numFmtId="0" fontId="49" fillId="5" borderId="3" xfId="0" applyFont="1" applyFill="1" applyBorder="1" applyAlignment="1" applyProtection="1">
      <alignment horizontal="center" vertical="center" wrapText="1"/>
      <protection hidden="1"/>
    </xf>
    <xf numFmtId="0" fontId="49" fillId="5" borderId="2"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locked="0"/>
    </xf>
    <xf numFmtId="0" fontId="0" fillId="0" borderId="32" xfId="0" applyFont="1" applyBorder="1" applyAlignment="1" applyProtection="1">
      <alignment horizontal="left" vertical="center" indent="1"/>
      <protection locked="0"/>
    </xf>
    <xf numFmtId="0" fontId="0" fillId="0" borderId="33" xfId="0" applyFont="1" applyBorder="1" applyAlignment="1" applyProtection="1">
      <alignment horizontal="left" vertical="center" indent="1"/>
      <protection locked="0"/>
    </xf>
    <xf numFmtId="0" fontId="0" fillId="0" borderId="34" xfId="0" applyFont="1" applyBorder="1" applyAlignment="1" applyProtection="1">
      <alignment horizontal="left" vertical="center" indent="1"/>
      <protection locked="0"/>
    </xf>
    <xf numFmtId="49" fontId="12" fillId="0" borderId="30" xfId="0" quotePrefix="1" applyNumberFormat="1" applyFont="1" applyBorder="1" applyAlignment="1" applyProtection="1">
      <alignment horizontal="center" vertical="center"/>
      <protection locked="0"/>
    </xf>
    <xf numFmtId="49" fontId="12" fillId="0" borderId="27" xfId="0" quotePrefix="1" applyNumberFormat="1" applyFont="1" applyBorder="1" applyAlignment="1" applyProtection="1">
      <alignment horizontal="center" vertical="center"/>
      <protection locked="0"/>
    </xf>
    <xf numFmtId="0" fontId="9" fillId="5" borderId="8" xfId="0" applyFont="1" applyFill="1" applyBorder="1" applyAlignment="1" applyProtection="1">
      <alignment horizontal="center" vertical="center"/>
      <protection hidden="1"/>
    </xf>
    <xf numFmtId="0" fontId="9" fillId="5" borderId="2" xfId="0" applyFont="1" applyFill="1" applyBorder="1" applyAlignment="1" applyProtection="1">
      <alignment horizontal="center" vertical="center"/>
      <protection hidden="1"/>
    </xf>
    <xf numFmtId="14" fontId="12" fillId="0" borderId="8" xfId="0" applyNumberFormat="1" applyFont="1" applyBorder="1" applyAlignment="1" applyProtection="1">
      <alignment horizontal="center" vertical="center"/>
      <protection locked="0"/>
    </xf>
    <xf numFmtId="14" fontId="12" fillId="0" borderId="2" xfId="0" applyNumberFormat="1" applyFont="1" applyBorder="1" applyAlignment="1" applyProtection="1">
      <alignment horizontal="center" vertical="center"/>
      <protection locked="0"/>
    </xf>
    <xf numFmtId="0" fontId="53" fillId="4" borderId="19" xfId="1" applyFont="1" applyFill="1" applyBorder="1" applyAlignment="1" applyProtection="1">
      <alignment horizontal="center" vertical="center" wrapText="1"/>
      <protection hidden="1"/>
    </xf>
    <xf numFmtId="0" fontId="53" fillId="4" borderId="25" xfId="1" applyFont="1" applyFill="1" applyBorder="1" applyAlignment="1" applyProtection="1">
      <alignment horizontal="center" vertical="center" wrapText="1"/>
      <protection hidden="1"/>
    </xf>
    <xf numFmtId="0" fontId="11" fillId="0" borderId="0" xfId="0" applyFont="1" applyFill="1" applyAlignment="1" applyProtection="1">
      <alignment horizontal="left" vertical="center"/>
      <protection hidden="1"/>
    </xf>
    <xf numFmtId="0" fontId="40" fillId="3" borderId="8" xfId="0" applyFont="1" applyFill="1" applyBorder="1" applyAlignment="1" applyProtection="1">
      <alignment horizontal="left" vertical="center"/>
      <protection locked="0"/>
    </xf>
    <xf numFmtId="0" fontId="40" fillId="3" borderId="3" xfId="0" applyFont="1" applyFill="1" applyBorder="1" applyAlignment="1" applyProtection="1">
      <alignment horizontal="left" vertical="center"/>
      <protection locked="0"/>
    </xf>
    <xf numFmtId="0" fontId="40" fillId="3" borderId="2" xfId="0" applyFont="1" applyFill="1" applyBorder="1" applyAlignment="1" applyProtection="1">
      <alignment horizontal="left" vertical="center"/>
      <protection locked="0"/>
    </xf>
    <xf numFmtId="0" fontId="18" fillId="4" borderId="8" xfId="0" applyFont="1" applyFill="1" applyBorder="1" applyAlignment="1" applyProtection="1">
      <alignment horizontal="left" vertical="center" wrapText="1"/>
      <protection hidden="1"/>
    </xf>
    <xf numFmtId="0" fontId="22" fillId="4" borderId="2" xfId="0" applyFont="1" applyFill="1" applyBorder="1" applyAlignment="1" applyProtection="1">
      <alignment horizontal="left" vertical="center" wrapText="1"/>
      <protection hidden="1"/>
    </xf>
    <xf numFmtId="0" fontId="40" fillId="5" borderId="9" xfId="0" applyFont="1" applyFill="1" applyBorder="1" applyAlignment="1" applyProtection="1">
      <alignment horizontal="center" vertical="center" wrapText="1"/>
      <protection hidden="1"/>
    </xf>
    <xf numFmtId="0" fontId="40" fillId="5" borderId="5" xfId="0" applyFont="1" applyFill="1" applyBorder="1" applyAlignment="1" applyProtection="1">
      <alignment horizontal="center" vertical="center" wrapText="1"/>
      <protection hidden="1"/>
    </xf>
    <xf numFmtId="0" fontId="40" fillId="5" borderId="4" xfId="0" applyFont="1" applyFill="1" applyBorder="1" applyAlignment="1" applyProtection="1">
      <alignment horizontal="center" vertical="center" wrapText="1"/>
      <protection hidden="1"/>
    </xf>
    <xf numFmtId="0" fontId="12" fillId="0" borderId="8" xfId="0" applyFont="1" applyBorder="1" applyAlignment="1" applyProtection="1">
      <alignment horizontal="left" vertical="center" wrapText="1" indent="1"/>
      <protection locked="0"/>
    </xf>
    <xf numFmtId="0" fontId="12" fillId="0" borderId="3" xfId="0" applyFont="1" applyBorder="1" applyAlignment="1" applyProtection="1">
      <alignment horizontal="left" vertical="center" wrapText="1" indent="1"/>
      <protection locked="0"/>
    </xf>
    <xf numFmtId="0" fontId="12" fillId="0" borderId="2" xfId="0" applyFont="1" applyBorder="1" applyAlignment="1" applyProtection="1">
      <alignment horizontal="left" vertical="center" wrapText="1" indent="1"/>
      <protection locked="0"/>
    </xf>
    <xf numFmtId="0" fontId="0" fillId="0" borderId="15" xfId="0" applyFont="1" applyBorder="1" applyAlignment="1" applyProtection="1">
      <alignment horizontal="left" vertical="center" wrapText="1" indent="1"/>
      <protection locked="0"/>
    </xf>
    <xf numFmtId="0" fontId="0" fillId="0" borderId="0" xfId="0" applyFont="1" applyBorder="1" applyAlignment="1" applyProtection="1">
      <alignment horizontal="left" vertical="center" wrapText="1" indent="1"/>
      <protection locked="0"/>
    </xf>
    <xf numFmtId="0" fontId="0" fillId="0" borderId="7" xfId="0" applyFont="1" applyBorder="1" applyAlignment="1" applyProtection="1">
      <alignment horizontal="left" vertical="center" wrapText="1" indent="1"/>
      <protection locked="0"/>
    </xf>
    <xf numFmtId="0" fontId="10" fillId="5" borderId="13" xfId="0" applyFont="1" applyFill="1" applyBorder="1" applyAlignment="1" applyProtection="1">
      <alignment horizontal="left" vertical="center"/>
      <protection hidden="1"/>
    </xf>
    <xf numFmtId="0" fontId="10" fillId="5" borderId="10" xfId="0" applyFont="1" applyFill="1" applyBorder="1" applyAlignment="1" applyProtection="1">
      <alignment horizontal="left" vertical="center"/>
      <protection hidden="1"/>
    </xf>
    <xf numFmtId="0" fontId="10" fillId="5" borderId="11" xfId="0" applyFont="1" applyFill="1" applyBorder="1" applyAlignment="1" applyProtection="1">
      <alignment horizontal="left" vertical="center"/>
      <protection hidden="1"/>
    </xf>
    <xf numFmtId="14" fontId="0" fillId="0" borderId="13" xfId="0" applyNumberFormat="1" applyFont="1" applyBorder="1" applyAlignment="1" applyProtection="1">
      <alignment horizontal="left" vertical="center" wrapText="1" indent="1"/>
      <protection locked="0"/>
    </xf>
    <xf numFmtId="14" fontId="0" fillId="0" borderId="10" xfId="0" applyNumberFormat="1" applyFont="1" applyBorder="1" applyAlignment="1" applyProtection="1">
      <alignment horizontal="left" vertical="center" wrapText="1" indent="1"/>
      <protection locked="0"/>
    </xf>
    <xf numFmtId="14" fontId="0" fillId="0" borderId="11" xfId="0" applyNumberFormat="1" applyFont="1" applyBorder="1" applyAlignment="1" applyProtection="1">
      <alignment horizontal="left" vertical="center" wrapText="1" indent="1"/>
      <protection locked="0"/>
    </xf>
    <xf numFmtId="14" fontId="0" fillId="0" borderId="14" xfId="0" applyNumberFormat="1" applyFont="1" applyBorder="1" applyAlignment="1" applyProtection="1">
      <alignment horizontal="left" vertical="center" wrapText="1" indent="1"/>
      <protection locked="0"/>
    </xf>
    <xf numFmtId="14" fontId="0" fillId="0" borderId="12" xfId="0" applyNumberFormat="1" applyFont="1" applyBorder="1" applyAlignment="1" applyProtection="1">
      <alignment horizontal="left" vertical="center" wrapText="1" indent="1"/>
      <protection locked="0"/>
    </xf>
    <xf numFmtId="14" fontId="0" fillId="0" borderId="6" xfId="0" applyNumberFormat="1" applyFont="1" applyBorder="1" applyAlignment="1" applyProtection="1">
      <alignment horizontal="left" vertical="center" wrapText="1" indent="1"/>
      <protection locked="0"/>
    </xf>
    <xf numFmtId="164" fontId="9" fillId="0" borderId="32" xfId="0" applyNumberFormat="1" applyFont="1" applyFill="1" applyBorder="1" applyAlignment="1" applyProtection="1">
      <alignment horizontal="right" vertical="center" indent="1"/>
      <protection locked="0"/>
    </xf>
    <xf numFmtId="164" fontId="9" fillId="0" borderId="33" xfId="0" applyNumberFormat="1" applyFont="1" applyFill="1" applyBorder="1" applyAlignment="1" applyProtection="1">
      <alignment horizontal="right" vertical="center" indent="1"/>
      <protection locked="0"/>
    </xf>
    <xf numFmtId="164" fontId="9" fillId="0" borderId="34" xfId="0" applyNumberFormat="1" applyFont="1" applyFill="1" applyBorder="1" applyAlignment="1" applyProtection="1">
      <alignment horizontal="right" vertical="center" indent="1"/>
      <protection locked="0"/>
    </xf>
    <xf numFmtId="164" fontId="9" fillId="0" borderId="30" xfId="0" applyNumberFormat="1" applyFont="1" applyFill="1" applyBorder="1" applyAlignment="1" applyProtection="1">
      <alignment horizontal="right" vertical="center" indent="1"/>
      <protection locked="0"/>
    </xf>
    <xf numFmtId="164" fontId="9" fillId="0" borderId="27" xfId="0" applyNumberFormat="1" applyFont="1" applyFill="1" applyBorder="1" applyAlignment="1" applyProtection="1">
      <alignment horizontal="right" vertical="center" indent="1"/>
      <protection locked="0"/>
    </xf>
    <xf numFmtId="164" fontId="9" fillId="0" borderId="31" xfId="0" applyNumberFormat="1" applyFont="1" applyFill="1" applyBorder="1" applyAlignment="1" applyProtection="1">
      <alignment horizontal="right" vertical="center" indent="1"/>
      <protection locked="0"/>
    </xf>
    <xf numFmtId="0" fontId="12" fillId="5" borderId="13"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11" xfId="0" applyFont="1" applyFill="1" applyBorder="1" applyAlignment="1" applyProtection="1">
      <alignment horizontal="center" vertical="center"/>
      <protection hidden="1"/>
    </xf>
    <xf numFmtId="0" fontId="12" fillId="5" borderId="15"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12" fillId="5" borderId="7" xfId="0" applyFont="1" applyFill="1" applyBorder="1" applyAlignment="1" applyProtection="1">
      <alignment horizontal="center" vertical="center"/>
      <protection hidden="1"/>
    </xf>
    <xf numFmtId="0" fontId="9" fillId="5" borderId="9" xfId="0" applyFont="1" applyFill="1" applyBorder="1" applyAlignment="1" applyProtection="1">
      <alignment horizontal="left" vertical="center" wrapText="1"/>
      <protection hidden="1"/>
    </xf>
    <xf numFmtId="0" fontId="9" fillId="5" borderId="5" xfId="0" applyFont="1" applyFill="1" applyBorder="1" applyAlignment="1" applyProtection="1">
      <alignment horizontal="left" vertical="center" wrapText="1"/>
      <protection hidden="1"/>
    </xf>
    <xf numFmtId="0" fontId="9" fillId="5" borderId="4" xfId="0" applyFont="1" applyFill="1" applyBorder="1" applyAlignment="1" applyProtection="1">
      <alignment horizontal="left" vertical="center" wrapText="1"/>
      <protection hidden="1"/>
    </xf>
    <xf numFmtId="0" fontId="44" fillId="5" borderId="4" xfId="0" applyFont="1" applyFill="1" applyBorder="1" applyAlignment="1" applyProtection="1">
      <alignment horizontal="center" vertical="center" wrapText="1"/>
      <protection hidden="1"/>
    </xf>
    <xf numFmtId="2" fontId="23" fillId="4" borderId="16" xfId="0" applyNumberFormat="1" applyFont="1" applyFill="1" applyBorder="1" applyAlignment="1" applyProtection="1">
      <alignment horizontal="center" vertical="center"/>
      <protection hidden="1"/>
    </xf>
    <xf numFmtId="2" fontId="23" fillId="4" borderId="44" xfId="0" applyNumberFormat="1" applyFont="1" applyFill="1" applyBorder="1" applyAlignment="1" applyProtection="1">
      <alignment horizontal="center" vertical="center"/>
      <protection hidden="1"/>
    </xf>
    <xf numFmtId="2" fontId="23" fillId="4" borderId="17" xfId="0" applyNumberFormat="1" applyFont="1" applyFill="1" applyBorder="1" applyAlignment="1" applyProtection="1">
      <alignment horizontal="center" vertical="center"/>
      <protection hidden="1"/>
    </xf>
    <xf numFmtId="0" fontId="0" fillId="0" borderId="13" xfId="0" applyFont="1" applyFill="1" applyBorder="1" applyAlignment="1" applyProtection="1">
      <alignment horizontal="left" vertical="center" wrapText="1" indent="1"/>
      <protection locked="0"/>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0" fillId="0" borderId="15" xfId="0" applyFont="1" applyFill="1" applyBorder="1" applyAlignment="1" applyProtection="1">
      <alignment horizontal="left" vertical="center" wrapText="1" indent="1"/>
      <protection locked="0"/>
    </xf>
    <xf numFmtId="0" fontId="0" fillId="0" borderId="0" xfId="0" applyFont="1" applyFill="1" applyBorder="1" applyAlignment="1" applyProtection="1">
      <alignment horizontal="left" vertical="center" wrapText="1" indent="1"/>
      <protection locked="0"/>
    </xf>
    <xf numFmtId="0" fontId="0" fillId="0" borderId="7"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6" xfId="0" applyFont="1" applyFill="1" applyBorder="1" applyAlignment="1" applyProtection="1">
      <alignment horizontal="left" vertical="center" wrapText="1" indent="1"/>
      <protection locked="0"/>
    </xf>
    <xf numFmtId="0" fontId="5" fillId="5" borderId="14"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0" fillId="0" borderId="13"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15" xfId="0" applyBorder="1" applyAlignment="1">
      <alignment horizontal="left" vertical="center" wrapText="1" indent="1"/>
    </xf>
    <xf numFmtId="0" fontId="0" fillId="0" borderId="0" xfId="0" applyAlignment="1">
      <alignment horizontal="left" vertical="center" wrapText="1" indent="1"/>
    </xf>
    <xf numFmtId="0" fontId="0" fillId="0" borderId="7" xfId="0" applyBorder="1" applyAlignment="1">
      <alignment horizontal="left" vertical="center" wrapText="1" indent="1"/>
    </xf>
    <xf numFmtId="0" fontId="0" fillId="0" borderId="14" xfId="0" applyBorder="1" applyAlignment="1">
      <alignment horizontal="left" vertical="center" wrapText="1" indent="1"/>
    </xf>
    <xf numFmtId="0" fontId="0" fillId="0" borderId="12" xfId="0" applyBorder="1" applyAlignment="1">
      <alignment horizontal="left" vertical="center" wrapText="1" indent="1"/>
    </xf>
    <xf numFmtId="0" fontId="0" fillId="0" borderId="6" xfId="0" applyBorder="1" applyAlignment="1">
      <alignment horizontal="left" vertical="center" wrapText="1" indent="1"/>
    </xf>
    <xf numFmtId="0" fontId="0" fillId="0" borderId="1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164" fontId="0" fillId="0" borderId="3" xfId="0" applyNumberFormat="1" applyFont="1" applyFill="1"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5" borderId="8" xfId="0" applyFont="1" applyFill="1" applyBorder="1" applyAlignment="1" applyProtection="1">
      <alignment horizontal="left" vertical="center"/>
      <protection hidden="1"/>
    </xf>
    <xf numFmtId="0" fontId="0" fillId="5" borderId="3" xfId="0" applyFont="1" applyFill="1" applyBorder="1" applyAlignment="1" applyProtection="1">
      <alignment horizontal="left" vertical="center"/>
      <protection hidden="1"/>
    </xf>
    <xf numFmtId="0" fontId="0" fillId="0" borderId="30"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18" fillId="4" borderId="9"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8" fillId="4" borderId="10" xfId="0" applyFont="1" applyFill="1" applyBorder="1" applyAlignment="1" applyProtection="1">
      <alignment horizontal="left" vertical="center" wrapText="1"/>
      <protection hidden="1"/>
    </xf>
    <xf numFmtId="0" fontId="18" fillId="4" borderId="11" xfId="0" applyFont="1" applyFill="1" applyBorder="1" applyAlignment="1" applyProtection="1">
      <alignment horizontal="left" vertical="center" wrapText="1"/>
      <protection hidden="1"/>
    </xf>
    <xf numFmtId="0" fontId="18" fillId="4" borderId="12" xfId="0" applyFont="1" applyFill="1" applyBorder="1" applyAlignment="1" applyProtection="1">
      <alignment horizontal="left" vertical="center" wrapText="1"/>
      <protection hidden="1"/>
    </xf>
    <xf numFmtId="0" fontId="18" fillId="4" borderId="6" xfId="0" applyFont="1" applyFill="1" applyBorder="1" applyAlignment="1" applyProtection="1">
      <alignment horizontal="left" vertical="center" wrapText="1"/>
      <protection hidden="1"/>
    </xf>
    <xf numFmtId="0" fontId="22" fillId="4" borderId="8" xfId="0" applyFont="1" applyFill="1" applyBorder="1" applyAlignment="1" applyProtection="1">
      <alignment horizontal="center" vertical="center" wrapText="1"/>
      <protection hidden="1"/>
    </xf>
    <xf numFmtId="0" fontId="22" fillId="4" borderId="2"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0" fillId="5" borderId="3" xfId="0" applyFont="1" applyFill="1" applyBorder="1" applyAlignment="1" applyProtection="1">
      <alignment horizontal="left" vertical="center" wrapText="1"/>
      <protection hidden="1"/>
    </xf>
    <xf numFmtId="0" fontId="0" fillId="5" borderId="2" xfId="0" applyFont="1" applyFill="1" applyBorder="1" applyAlignment="1" applyProtection="1">
      <alignment horizontal="left" vertical="center" wrapText="1"/>
      <protection hidden="1"/>
    </xf>
    <xf numFmtId="0" fontId="9" fillId="5" borderId="8" xfId="0" applyFont="1" applyFill="1" applyBorder="1" applyAlignment="1" applyProtection="1">
      <alignment horizontal="center" vertical="center" wrapText="1"/>
      <protection hidden="1"/>
    </xf>
    <xf numFmtId="0" fontId="9" fillId="5" borderId="2" xfId="0" applyFont="1" applyFill="1" applyBorder="1" applyAlignment="1" applyProtection="1">
      <alignment horizontal="center" vertical="center" wrapText="1"/>
      <protection hidden="1"/>
    </xf>
    <xf numFmtId="0" fontId="0" fillId="0" borderId="8" xfId="0" applyNumberFormat="1" applyFont="1" applyFill="1" applyBorder="1" applyAlignment="1" applyProtection="1">
      <alignment horizontal="left" vertical="center" wrapText="1"/>
      <protection locked="0"/>
    </xf>
    <xf numFmtId="0" fontId="0" fillId="0" borderId="2" xfId="0" applyNumberFormat="1" applyFont="1" applyFill="1" applyBorder="1" applyAlignment="1" applyProtection="1">
      <alignment horizontal="left" vertical="center" wrapText="1"/>
      <protection locked="0"/>
    </xf>
    <xf numFmtId="0" fontId="18" fillId="4" borderId="3" xfId="0" applyFont="1" applyFill="1" applyBorder="1" applyAlignment="1" applyProtection="1">
      <alignment horizontal="left" vertical="center" wrapText="1"/>
      <protection hidden="1"/>
    </xf>
    <xf numFmtId="0" fontId="18" fillId="4" borderId="2" xfId="0" applyFont="1" applyFill="1" applyBorder="1" applyAlignment="1" applyProtection="1">
      <alignment horizontal="left" vertical="center" wrapText="1"/>
      <protection hidden="1"/>
    </xf>
    <xf numFmtId="0" fontId="59" fillId="5" borderId="8" xfId="0" applyFont="1" applyFill="1" applyBorder="1" applyAlignment="1" applyProtection="1">
      <alignment horizontal="left" vertical="center"/>
      <protection hidden="1"/>
    </xf>
    <xf numFmtId="0" fontId="59" fillId="5" borderId="3" xfId="0" applyFont="1" applyFill="1" applyBorder="1" applyAlignment="1" applyProtection="1">
      <alignment horizontal="left" vertical="center"/>
      <protection hidden="1"/>
    </xf>
    <xf numFmtId="0" fontId="0" fillId="0" borderId="13"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protection hidden="1"/>
    </xf>
    <xf numFmtId="0" fontId="9" fillId="5" borderId="3" xfId="0" applyFont="1" applyFill="1" applyBorder="1" applyAlignment="1" applyProtection="1">
      <alignment horizontal="left" vertical="center"/>
      <protection hidden="1"/>
    </xf>
    <xf numFmtId="0" fontId="2" fillId="0" borderId="16" xfId="0" applyFont="1" applyFill="1" applyBorder="1" applyAlignment="1" applyProtection="1">
      <alignment horizontal="left"/>
      <protection locked="0"/>
    </xf>
    <xf numFmtId="0" fontId="2" fillId="0" borderId="17" xfId="0" applyFont="1" applyFill="1" applyBorder="1" applyAlignment="1" applyProtection="1">
      <alignment horizontal="left"/>
      <protection locked="0"/>
    </xf>
    <xf numFmtId="0" fontId="2" fillId="0" borderId="48" xfId="0" applyFont="1" applyFill="1" applyBorder="1" applyAlignment="1" applyProtection="1">
      <alignment horizontal="left"/>
      <protection locked="0"/>
    </xf>
    <xf numFmtId="0" fontId="2" fillId="0" borderId="49" xfId="0" applyFont="1" applyFill="1" applyBorder="1" applyAlignment="1" applyProtection="1">
      <alignment horizontal="left"/>
      <protection locked="0"/>
    </xf>
    <xf numFmtId="164" fontId="9" fillId="5" borderId="8" xfId="0" applyNumberFormat="1" applyFont="1" applyFill="1" applyBorder="1" applyAlignment="1" applyProtection="1">
      <alignment horizontal="right" vertical="center" indent="1"/>
      <protection hidden="1"/>
    </xf>
    <xf numFmtId="164" fontId="9" fillId="5" borderId="2" xfId="0" applyNumberFormat="1" applyFont="1" applyFill="1" applyBorder="1" applyAlignment="1" applyProtection="1">
      <alignment horizontal="right" vertical="center" indent="1"/>
      <protection hidden="1"/>
    </xf>
    <xf numFmtId="0" fontId="9" fillId="5" borderId="8" xfId="0" applyFont="1" applyFill="1" applyBorder="1" applyAlignment="1" applyProtection="1">
      <alignment horizontal="left" vertical="center" wrapText="1"/>
      <protection hidden="1"/>
    </xf>
    <xf numFmtId="0" fontId="12" fillId="5" borderId="2" xfId="0" applyFont="1" applyFill="1" applyBorder="1" applyAlignment="1" applyProtection="1">
      <alignment horizontal="left" vertical="center" wrapText="1"/>
      <protection hidden="1"/>
    </xf>
    <xf numFmtId="0" fontId="52" fillId="5" borderId="8" xfId="0" applyFont="1" applyFill="1" applyBorder="1" applyAlignment="1" applyProtection="1">
      <alignment horizontal="left" vertical="center" wrapText="1"/>
      <protection hidden="1"/>
    </xf>
    <xf numFmtId="0" fontId="12" fillId="5" borderId="14" xfId="0"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xf>
    <xf numFmtId="0" fontId="36" fillId="5" borderId="8" xfId="0" applyFont="1" applyFill="1" applyBorder="1" applyAlignment="1" applyProtection="1">
      <alignment horizontal="left" vertical="center" wrapText="1"/>
      <protection hidden="1"/>
    </xf>
    <xf numFmtId="0" fontId="36" fillId="5" borderId="2" xfId="0" applyFont="1" applyFill="1" applyBorder="1" applyAlignment="1" applyProtection="1">
      <alignment horizontal="left" vertical="center" wrapText="1"/>
      <protection hidden="1"/>
    </xf>
    <xf numFmtId="164" fontId="9" fillId="5" borderId="8" xfId="0" applyNumberFormat="1" applyFont="1" applyFill="1" applyBorder="1" applyAlignment="1" applyProtection="1">
      <alignment horizontal="right" vertical="center" wrapText="1" indent="1"/>
      <protection hidden="1"/>
    </xf>
    <xf numFmtId="164" fontId="9" fillId="5" borderId="2" xfId="0" applyNumberFormat="1" applyFont="1" applyFill="1" applyBorder="1" applyAlignment="1" applyProtection="1">
      <alignment horizontal="right" vertical="center" wrapText="1" indent="1"/>
      <protection hidden="1"/>
    </xf>
    <xf numFmtId="0" fontId="12" fillId="5" borderId="8" xfId="0" applyFont="1" applyFill="1" applyBorder="1" applyAlignment="1" applyProtection="1">
      <alignment horizontal="left" vertical="center" wrapText="1"/>
      <protection hidden="1"/>
    </xf>
    <xf numFmtId="0" fontId="12" fillId="5" borderId="3" xfId="0" applyFont="1" applyFill="1" applyBorder="1" applyAlignment="1" applyProtection="1">
      <alignment horizontal="left" vertical="center" wrapText="1"/>
      <protection hidden="1"/>
    </xf>
    <xf numFmtId="164" fontId="15" fillId="0" borderId="39" xfId="0" applyNumberFormat="1" applyFont="1" applyFill="1" applyBorder="1" applyAlignment="1" applyProtection="1">
      <alignment horizontal="center" vertical="center"/>
      <protection hidden="1"/>
    </xf>
    <xf numFmtId="164" fontId="15" fillId="0" borderId="40" xfId="0" applyNumberFormat="1" applyFont="1" applyFill="1" applyBorder="1" applyAlignment="1" applyProtection="1">
      <alignment horizontal="center" vertical="center"/>
      <protection hidden="1"/>
    </xf>
    <xf numFmtId="164" fontId="15" fillId="0" borderId="41" xfId="0" applyNumberFormat="1" applyFont="1" applyFill="1" applyBorder="1" applyAlignment="1" applyProtection="1">
      <alignment horizontal="center" vertical="center"/>
      <protection hidden="1"/>
    </xf>
    <xf numFmtId="164" fontId="15" fillId="0" borderId="42" xfId="0" applyNumberFormat="1" applyFont="1" applyFill="1" applyBorder="1" applyAlignment="1" applyProtection="1">
      <alignment horizontal="center" vertical="center"/>
      <protection hidden="1"/>
    </xf>
    <xf numFmtId="164" fontId="15" fillId="0" borderId="50" xfId="0" applyNumberFormat="1" applyFont="1" applyFill="1" applyBorder="1" applyAlignment="1" applyProtection="1">
      <alignment horizontal="center" vertical="center"/>
      <protection hidden="1"/>
    </xf>
    <xf numFmtId="164" fontId="15" fillId="0" borderId="51" xfId="0" applyNumberFormat="1" applyFont="1" applyFill="1" applyBorder="1" applyAlignment="1" applyProtection="1">
      <alignment horizontal="center" vertical="center"/>
      <protection hidden="1"/>
    </xf>
    <xf numFmtId="164" fontId="0" fillId="0" borderId="8" xfId="0" applyNumberFormat="1" applyFont="1" applyFill="1" applyBorder="1" applyAlignment="1" applyProtection="1">
      <alignment horizontal="right" vertical="center" indent="1"/>
      <protection locked="0"/>
    </xf>
    <xf numFmtId="164" fontId="0" fillId="0" borderId="2" xfId="0" applyNumberFormat="1" applyFont="1" applyFill="1" applyBorder="1" applyAlignment="1" applyProtection="1">
      <alignment horizontal="right" vertical="center" indent="1"/>
      <protection locked="0"/>
    </xf>
    <xf numFmtId="164" fontId="12" fillId="0" borderId="8" xfId="0" applyNumberFormat="1" applyFont="1" applyBorder="1" applyAlignment="1" applyProtection="1">
      <alignment horizontal="right" vertical="center" wrapText="1" indent="1"/>
      <protection locked="0"/>
    </xf>
    <xf numFmtId="164" fontId="12" fillId="0" borderId="2" xfId="0" applyNumberFormat="1" applyFont="1" applyBorder="1" applyAlignment="1" applyProtection="1">
      <alignment horizontal="right" vertical="center" wrapText="1" indent="1"/>
      <protection locked="0"/>
    </xf>
    <xf numFmtId="4" fontId="0" fillId="0" borderId="39" xfId="0" applyNumberFormat="1" applyFont="1" applyFill="1" applyBorder="1" applyAlignment="1" applyProtection="1">
      <alignment horizontal="center" wrapText="1"/>
      <protection hidden="1"/>
    </xf>
    <xf numFmtId="4" fontId="0" fillId="0" borderId="40" xfId="0" applyNumberFormat="1" applyFont="1" applyFill="1" applyBorder="1" applyAlignment="1" applyProtection="1">
      <alignment horizontal="center" wrapText="1"/>
      <protection hidden="1"/>
    </xf>
    <xf numFmtId="4" fontId="0" fillId="0" borderId="50" xfId="0" applyNumberFormat="1" applyFont="1" applyFill="1" applyBorder="1" applyAlignment="1" applyProtection="1">
      <alignment horizontal="center" wrapText="1"/>
      <protection hidden="1"/>
    </xf>
    <xf numFmtId="4" fontId="0" fillId="0" borderId="51" xfId="0" applyNumberFormat="1" applyFont="1" applyFill="1" applyBorder="1" applyAlignment="1" applyProtection="1">
      <alignment horizontal="center" wrapText="1"/>
      <protection hidden="1"/>
    </xf>
    <xf numFmtId="164" fontId="0" fillId="0" borderId="13" xfId="0" applyNumberFormat="1" applyFont="1" applyFill="1" applyBorder="1" applyAlignment="1" applyProtection="1">
      <alignment horizontal="right" vertical="center" indent="1"/>
      <protection locked="0"/>
    </xf>
    <xf numFmtId="164" fontId="0" fillId="0" borderId="11" xfId="0" applyNumberFormat="1" applyFont="1" applyFill="1" applyBorder="1" applyAlignment="1" applyProtection="1">
      <alignment horizontal="right" vertical="center" indent="1"/>
      <protection locked="0"/>
    </xf>
    <xf numFmtId="164" fontId="0" fillId="0" borderId="14" xfId="0" applyNumberFormat="1" applyFont="1" applyFill="1" applyBorder="1" applyAlignment="1" applyProtection="1">
      <alignment horizontal="right" vertical="center" indent="1"/>
      <protection locked="0"/>
    </xf>
    <xf numFmtId="164" fontId="0" fillId="0" borderId="6" xfId="0" applyNumberFormat="1" applyFont="1" applyFill="1" applyBorder="1" applyAlignment="1" applyProtection="1">
      <alignment horizontal="right" vertical="center" indent="1"/>
      <protection locked="0"/>
    </xf>
    <xf numFmtId="164" fontId="0" fillId="0" borderId="13" xfId="0" applyNumberFormat="1" applyFont="1" applyBorder="1" applyAlignment="1" applyProtection="1">
      <alignment horizontal="right" vertical="center" wrapText="1" indent="1"/>
      <protection locked="0"/>
    </xf>
    <xf numFmtId="164" fontId="0" fillId="0" borderId="11" xfId="0" applyNumberFormat="1" applyFont="1" applyBorder="1" applyAlignment="1" applyProtection="1">
      <alignment horizontal="right" vertical="center" wrapText="1" indent="1"/>
      <protection locked="0"/>
    </xf>
    <xf numFmtId="164" fontId="0" fillId="0" borderId="14" xfId="0" applyNumberFormat="1" applyFont="1" applyBorder="1" applyAlignment="1" applyProtection="1">
      <alignment horizontal="right" vertical="center" wrapText="1" indent="1"/>
      <protection locked="0"/>
    </xf>
    <xf numFmtId="164" fontId="0" fillId="0" borderId="6" xfId="0" applyNumberFormat="1" applyFont="1" applyBorder="1" applyAlignment="1" applyProtection="1">
      <alignment horizontal="right" vertical="center" wrapText="1" indent="1"/>
      <protection locked="0"/>
    </xf>
    <xf numFmtId="0" fontId="52" fillId="0" borderId="15"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7"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2" xfId="0" applyFont="1" applyFill="1" applyBorder="1" applyAlignment="1" applyProtection="1">
      <alignment horizontal="left" vertical="center" wrapText="1"/>
      <protection locked="0"/>
    </xf>
    <xf numFmtId="0" fontId="52" fillId="0" borderId="6" xfId="0" applyFont="1" applyFill="1" applyBorder="1" applyAlignment="1" applyProtection="1">
      <alignment horizontal="left" vertical="center" wrapText="1"/>
      <protection locked="0"/>
    </xf>
    <xf numFmtId="2" fontId="48" fillId="4" borderId="13" xfId="0" applyNumberFormat="1" applyFont="1" applyFill="1" applyBorder="1" applyAlignment="1" applyProtection="1">
      <alignment horizontal="center" vertical="center"/>
      <protection hidden="1"/>
    </xf>
    <xf numFmtId="2" fontId="48" fillId="4" borderId="11" xfId="0" applyNumberFormat="1" applyFont="1" applyFill="1" applyBorder="1" applyAlignment="1" applyProtection="1">
      <alignment horizontal="center" vertical="center"/>
      <protection hidden="1"/>
    </xf>
    <xf numFmtId="2" fontId="48" fillId="4" borderId="14" xfId="0" applyNumberFormat="1" applyFont="1" applyFill="1" applyBorder="1" applyAlignment="1" applyProtection="1">
      <alignment horizontal="center" vertical="center"/>
      <protection hidden="1"/>
    </xf>
    <xf numFmtId="2" fontId="48" fillId="4" borderId="6" xfId="0" applyNumberFormat="1" applyFont="1" applyFill="1" applyBorder="1" applyAlignment="1" applyProtection="1">
      <alignment horizontal="center" vertical="center"/>
      <protection hidden="1"/>
    </xf>
    <xf numFmtId="0" fontId="11" fillId="5" borderId="8" xfId="0" applyFont="1" applyFill="1" applyBorder="1" applyAlignment="1" applyProtection="1">
      <alignment horizontal="left" vertical="center"/>
      <protection hidden="1"/>
    </xf>
    <xf numFmtId="0" fontId="11" fillId="5" borderId="3" xfId="0" applyFont="1" applyFill="1" applyBorder="1" applyAlignment="1" applyProtection="1">
      <alignment horizontal="left" vertical="center"/>
      <protection hidden="1"/>
    </xf>
    <xf numFmtId="0" fontId="11" fillId="5" borderId="2" xfId="0" applyFont="1" applyFill="1" applyBorder="1" applyAlignment="1" applyProtection="1">
      <alignment horizontal="left" vertical="center"/>
      <protection hidden="1"/>
    </xf>
    <xf numFmtId="0" fontId="2" fillId="0" borderId="17" xfId="0" applyFont="1" applyBorder="1" applyAlignment="1">
      <alignment horizontal="left"/>
    </xf>
    <xf numFmtId="0" fontId="9" fillId="5" borderId="14" xfId="0" applyFont="1" applyFill="1" applyBorder="1" applyAlignment="1" applyProtection="1">
      <alignment horizontal="center" vertical="center" wrapText="1"/>
      <protection hidden="1"/>
    </xf>
    <xf numFmtId="0" fontId="40" fillId="5" borderId="8" xfId="0" applyFont="1" applyFill="1" applyBorder="1" applyAlignment="1" applyProtection="1">
      <alignment horizontal="left" vertical="center" wrapText="1"/>
      <protection hidden="1"/>
    </xf>
    <xf numFmtId="0" fontId="40" fillId="5" borderId="2" xfId="0" applyFont="1" applyFill="1" applyBorder="1" applyAlignment="1" applyProtection="1">
      <alignment horizontal="left" vertical="center" wrapText="1"/>
      <protection hidden="1"/>
    </xf>
    <xf numFmtId="0" fontId="9" fillId="5" borderId="2" xfId="0" applyFont="1" applyFill="1" applyBorder="1" applyAlignment="1" applyProtection="1">
      <alignment horizontal="left" vertical="center" wrapText="1"/>
      <protection hidden="1"/>
    </xf>
    <xf numFmtId="0" fontId="12" fillId="5" borderId="12" xfId="0" applyFont="1" applyFill="1" applyBorder="1" applyAlignment="1" applyProtection="1">
      <alignment horizontal="left" vertical="center" wrapText="1"/>
      <protection hidden="1"/>
    </xf>
    <xf numFmtId="0" fontId="12" fillId="5" borderId="6" xfId="0" applyFont="1" applyFill="1" applyBorder="1" applyAlignment="1" applyProtection="1">
      <alignment horizontal="left" vertical="center" wrapText="1"/>
      <protection hidden="1"/>
    </xf>
    <xf numFmtId="0" fontId="9" fillId="5" borderId="10" xfId="0" applyFont="1" applyFill="1" applyBorder="1" applyAlignment="1" applyProtection="1">
      <alignment horizontal="left" vertical="center"/>
      <protection hidden="1"/>
    </xf>
    <xf numFmtId="0" fontId="9" fillId="5" borderId="11" xfId="0" applyFont="1" applyFill="1" applyBorder="1" applyAlignment="1" applyProtection="1">
      <alignment horizontal="left" vertical="center"/>
      <protection hidden="1"/>
    </xf>
    <xf numFmtId="8" fontId="0" fillId="0" borderId="13" xfId="0" applyNumberFormat="1" applyFont="1" applyBorder="1" applyAlignment="1" applyProtection="1">
      <alignment horizontal="right" vertical="center" wrapText="1" indent="1"/>
      <protection locked="0"/>
    </xf>
    <xf numFmtId="8" fontId="0" fillId="0" borderId="11" xfId="0" applyNumberFormat="1" applyFont="1" applyBorder="1" applyAlignment="1" applyProtection="1">
      <alignment horizontal="right" vertical="center" wrapText="1" indent="1"/>
      <protection locked="0"/>
    </xf>
    <xf numFmtId="8" fontId="0" fillId="0" borderId="14" xfId="0" applyNumberFormat="1" applyFont="1" applyBorder="1" applyAlignment="1" applyProtection="1">
      <alignment horizontal="right" vertical="center" wrapText="1" indent="1"/>
      <protection locked="0"/>
    </xf>
    <xf numFmtId="8" fontId="0" fillId="0" borderId="6" xfId="0" applyNumberFormat="1" applyFont="1" applyBorder="1" applyAlignment="1" applyProtection="1">
      <alignment horizontal="right" vertical="center" wrapText="1" indent="1"/>
      <protection locked="0"/>
    </xf>
    <xf numFmtId="0" fontId="18" fillId="4" borderId="8" xfId="0" applyFont="1" applyFill="1" applyBorder="1" applyAlignment="1" applyProtection="1">
      <alignment horizontal="center" vertical="center" wrapText="1"/>
      <protection hidden="1"/>
    </xf>
    <xf numFmtId="0" fontId="18" fillId="4" borderId="2" xfId="0" applyFont="1" applyFill="1" applyBorder="1" applyAlignment="1" applyProtection="1">
      <alignment horizontal="center" vertical="center" wrapText="1"/>
      <protection hidden="1"/>
    </xf>
    <xf numFmtId="8" fontId="0" fillId="0" borderId="13" xfId="0" applyNumberFormat="1" applyFont="1" applyFill="1" applyBorder="1" applyAlignment="1" applyProtection="1">
      <alignment horizontal="right" vertical="center" indent="1"/>
      <protection locked="0"/>
    </xf>
    <xf numFmtId="8" fontId="0" fillId="0" borderId="11" xfId="0" applyNumberFormat="1" applyFont="1" applyFill="1" applyBorder="1" applyAlignment="1" applyProtection="1">
      <alignment horizontal="right" vertical="center" indent="1"/>
      <protection locked="0"/>
    </xf>
    <xf numFmtId="8" fontId="0" fillId="0" borderId="14" xfId="0" applyNumberFormat="1" applyFont="1" applyFill="1" applyBorder="1" applyAlignment="1" applyProtection="1">
      <alignment horizontal="right" vertical="center" indent="1"/>
      <protection locked="0"/>
    </xf>
    <xf numFmtId="8" fontId="0" fillId="0" borderId="6" xfId="0" applyNumberFormat="1" applyFont="1" applyFill="1" applyBorder="1" applyAlignment="1" applyProtection="1">
      <alignment horizontal="right" vertical="center" indent="1"/>
      <protection locked="0"/>
    </xf>
    <xf numFmtId="0" fontId="0" fillId="0" borderId="1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3" fillId="0" borderId="19" xfId="0" applyFont="1" applyBorder="1" applyAlignment="1" applyProtection="1">
      <alignment vertical="center"/>
      <protection locked="0"/>
    </xf>
    <xf numFmtId="0" fontId="33" fillId="0" borderId="19" xfId="0" applyFont="1" applyBorder="1" applyAlignment="1"/>
    <xf numFmtId="0" fontId="33" fillId="0" borderId="19" xfId="0" applyFont="1" applyBorder="1" applyAlignment="1" applyProtection="1">
      <protection locked="0"/>
    </xf>
    <xf numFmtId="0" fontId="0" fillId="0" borderId="19" xfId="0" applyBorder="1" applyAlignment="1" applyProtection="1">
      <alignment horizontal="center"/>
      <protection locked="0"/>
    </xf>
    <xf numFmtId="0" fontId="0" fillId="0" borderId="26" xfId="0" applyFont="1" applyBorder="1" applyAlignment="1" applyProtection="1">
      <alignment horizontal="center" vertical="center"/>
      <protection hidden="1"/>
    </xf>
    <xf numFmtId="164" fontId="9" fillId="0" borderId="8" xfId="0" applyNumberFormat="1" applyFont="1" applyFill="1" applyBorder="1" applyAlignment="1" applyProtection="1">
      <alignment horizontal="right" vertical="center" indent="1"/>
      <protection locked="0"/>
    </xf>
    <xf numFmtId="164" fontId="9" fillId="0" borderId="2" xfId="0" applyNumberFormat="1" applyFont="1" applyFill="1" applyBorder="1" applyAlignment="1" applyProtection="1">
      <alignment horizontal="right" vertical="center" indent="1"/>
      <protection locked="0"/>
    </xf>
    <xf numFmtId="164" fontId="9" fillId="5" borderId="8" xfId="0" applyNumberFormat="1" applyFont="1" applyFill="1" applyBorder="1" applyAlignment="1" applyProtection="1">
      <alignment horizontal="right" wrapText="1" indent="1"/>
      <protection hidden="1"/>
    </xf>
    <xf numFmtId="164" fontId="9" fillId="5" borderId="2" xfId="0" applyNumberFormat="1" applyFont="1" applyFill="1" applyBorder="1" applyAlignment="1" applyProtection="1">
      <alignment horizontal="right" wrapText="1" indent="1"/>
      <protection hidden="1"/>
    </xf>
  </cellXfs>
  <cellStyles count="2">
    <cellStyle name="Link" xfId="1" builtinId="8"/>
    <cellStyle name="Standard" xfId="0" builtinId="0"/>
  </cellStyles>
  <dxfs count="0"/>
  <tableStyles count="0" defaultTableStyle="TableStyleMedium2" defaultPivotStyle="PivotStyleLight16"/>
  <colors>
    <mruColors>
      <color rgb="FF0000FF"/>
      <color rgb="FFA50050"/>
      <color rgb="FFC8C9C7"/>
      <color rgb="FFCC0066"/>
      <color rgb="FFFF53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xdr:colOff>
          <xdr:row>142</xdr:row>
          <xdr:rowOff>0</xdr:rowOff>
        </xdr:from>
        <xdr:to>
          <xdr:col>1</xdr:col>
          <xdr:colOff>830580</xdr:colOff>
          <xdr:row>142</xdr:row>
          <xdr:rowOff>0</xdr:rowOff>
        </xdr:to>
        <xdr:sp macro="" textlink="">
          <xdr:nvSpPr>
            <xdr:cNvPr id="4151" name="CheckBox1" hidden="1">
              <a:extLst>
                <a:ext uri="{63B3BB69-23CF-44E3-9099-C40C66FF867C}">
                  <a14:compatExt spid="_x0000_s4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xdr:colOff>
          <xdr:row>142</xdr:row>
          <xdr:rowOff>0</xdr:rowOff>
        </xdr:from>
        <xdr:to>
          <xdr:col>2</xdr:col>
          <xdr:colOff>807720</xdr:colOff>
          <xdr:row>142</xdr:row>
          <xdr:rowOff>0</xdr:rowOff>
        </xdr:to>
        <xdr:sp macro="" textlink="">
          <xdr:nvSpPr>
            <xdr:cNvPr id="4152" name="CheckBox2" hidden="1">
              <a:extLst>
                <a:ext uri="{63B3BB69-23CF-44E3-9099-C40C66FF867C}">
                  <a14:compatExt spid="_x0000_s4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7</xdr:col>
      <xdr:colOff>352425</xdr:colOff>
      <xdr:row>141</xdr:row>
      <xdr:rowOff>66675</xdr:rowOff>
    </xdr:from>
    <xdr:ext cx="3600450" cy="298800"/>
    <xdr:sp macro="" textlink="">
      <xdr:nvSpPr>
        <xdr:cNvPr id="4" name="Rechteck 3"/>
        <xdr:cNvSpPr>
          <a:spLocks/>
        </xdr:cNvSpPr>
      </xdr:nvSpPr>
      <xdr:spPr>
        <a:xfrm>
          <a:off x="11410950" y="34023300"/>
          <a:ext cx="3600450" cy="298800"/>
        </a:xfrm>
        <a:prstGeom prst="rect">
          <a:avLst/>
        </a:prstGeom>
        <a:noFill/>
      </xdr:spPr>
      <xdr:txBody>
        <a:bodyPr wrap="square" lIns="91440" tIns="45720" rIns="91440" bIns="45720" anchor="ctr">
          <a:spAutoFit/>
        </a:bodyPr>
        <a:lstStyle/>
        <a:p>
          <a:pPr algn="ctr"/>
          <a:r>
            <a:rPr lang="de-DE" sz="14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Bitte ausdrucken und hier unterschreiben</a:t>
          </a:r>
        </a:p>
      </xdr:txBody>
    </xdr:sp>
    <xdr:clientData fPrint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eidelberg.de/zuwendungen" TargetMode="External"/><Relationship Id="rId1" Type="http://schemas.openxmlformats.org/officeDocument/2006/relationships/hyperlink" Target="http://www.heidelberg.de/"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4.vml"/><Relationship Id="rId7" Type="http://schemas.openxmlformats.org/officeDocument/2006/relationships/control" Target="../activeX/activeX2.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5.vml"/><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 defaultRowHeight="13.8" x14ac:dyDescent="0.25"/>
  <cols>
    <col min="1" max="16384" width="11" style="42"/>
  </cols>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23"/>
  <sheetViews>
    <sheetView showGridLines="0" tabSelected="1" zoomScale="90" zoomScaleNormal="90" workbookViewId="0"/>
  </sheetViews>
  <sheetFormatPr baseColWidth="10" defaultColWidth="11" defaultRowHeight="20.399999999999999" x14ac:dyDescent="0.35"/>
  <cols>
    <col min="1" max="1" width="4.3984375" style="54" customWidth="1"/>
    <col min="2" max="2" width="5.19921875" style="54" customWidth="1"/>
    <col min="3" max="3" width="6.3984375" style="54" customWidth="1"/>
    <col min="4" max="4" width="16.5" style="54" customWidth="1"/>
    <col min="5" max="16384" width="11" style="54"/>
  </cols>
  <sheetData>
    <row r="1" spans="1:17" s="129" customFormat="1" ht="21" x14ac:dyDescent="0.4">
      <c r="A1" s="128"/>
      <c r="B1" s="128" t="s">
        <v>168</v>
      </c>
    </row>
    <row r="2" spans="1:17" ht="8.25" customHeight="1" x14ac:dyDescent="0.35"/>
    <row r="3" spans="1:17" ht="21" x14ac:dyDescent="0.4">
      <c r="B3" s="54" t="s">
        <v>73</v>
      </c>
      <c r="C3" s="54" t="s">
        <v>70</v>
      </c>
    </row>
    <row r="4" spans="1:17" ht="9.75" customHeight="1" x14ac:dyDescent="0.35"/>
    <row r="5" spans="1:17" x14ac:dyDescent="0.35">
      <c r="C5" s="54" t="s">
        <v>68</v>
      </c>
      <c r="D5" s="72" t="s">
        <v>71</v>
      </c>
      <c r="E5" s="55" t="s">
        <v>121</v>
      </c>
      <c r="F5" s="55"/>
      <c r="G5" s="55"/>
      <c r="H5" s="55"/>
      <c r="I5" s="55"/>
      <c r="J5" s="55"/>
      <c r="K5" s="55"/>
      <c r="L5" s="55"/>
      <c r="M5" s="55"/>
      <c r="N5" s="55"/>
      <c r="O5" s="55"/>
      <c r="P5" s="55"/>
      <c r="Q5" s="55"/>
    </row>
    <row r="6" spans="1:17" ht="7.5" customHeight="1" x14ac:dyDescent="0.35">
      <c r="D6" s="73"/>
      <c r="E6" s="55"/>
      <c r="F6" s="55"/>
      <c r="G6" s="55"/>
      <c r="H6" s="55"/>
      <c r="I6" s="55"/>
      <c r="J6" s="55"/>
      <c r="K6" s="55"/>
      <c r="L6" s="55"/>
      <c r="M6" s="55"/>
      <c r="N6" s="55"/>
      <c r="O6" s="55"/>
      <c r="P6" s="55"/>
      <c r="Q6" s="55"/>
    </row>
    <row r="7" spans="1:17" ht="20.25" customHeight="1" x14ac:dyDescent="0.35">
      <c r="C7" s="56" t="s">
        <v>69</v>
      </c>
      <c r="D7" s="74" t="s">
        <v>72</v>
      </c>
      <c r="E7" s="57" t="s">
        <v>153</v>
      </c>
      <c r="F7" s="57"/>
      <c r="G7" s="57"/>
      <c r="H7" s="57"/>
      <c r="I7" s="57"/>
      <c r="J7" s="57"/>
      <c r="K7" s="57"/>
      <c r="L7" s="57"/>
      <c r="M7" s="57"/>
      <c r="N7" s="57"/>
      <c r="O7" s="57"/>
      <c r="P7" s="57"/>
      <c r="Q7" s="57"/>
    </row>
    <row r="8" spans="1:17" ht="7.5" customHeight="1" x14ac:dyDescent="0.35">
      <c r="D8" s="73"/>
      <c r="E8" s="55"/>
      <c r="F8" s="55"/>
      <c r="G8" s="55"/>
      <c r="H8" s="55"/>
      <c r="I8" s="55"/>
      <c r="J8" s="55"/>
      <c r="K8" s="55"/>
      <c r="L8" s="55"/>
      <c r="M8" s="55"/>
      <c r="N8" s="55"/>
      <c r="O8" s="55"/>
      <c r="P8" s="55"/>
      <c r="Q8" s="55"/>
    </row>
    <row r="9" spans="1:17" s="56" customFormat="1" ht="66.599999999999994" customHeight="1" x14ac:dyDescent="0.25">
      <c r="B9" s="56" t="s">
        <v>73</v>
      </c>
      <c r="C9" s="158" t="s">
        <v>184</v>
      </c>
      <c r="D9" s="158"/>
      <c r="E9" s="158"/>
      <c r="F9" s="158"/>
      <c r="G9" s="158"/>
      <c r="H9" s="158"/>
      <c r="I9" s="158"/>
      <c r="J9" s="158"/>
      <c r="K9" s="158"/>
      <c r="L9" s="158"/>
      <c r="M9" s="158"/>
      <c r="N9" s="158"/>
      <c r="O9" s="158"/>
      <c r="P9" s="158"/>
      <c r="Q9" s="158"/>
    </row>
    <row r="10" spans="1:17" s="56" customFormat="1" ht="10.5" customHeight="1" x14ac:dyDescent="0.25">
      <c r="E10" s="75"/>
      <c r="F10" s="75"/>
      <c r="G10" s="75"/>
      <c r="H10" s="75"/>
      <c r="I10" s="75"/>
      <c r="J10" s="75"/>
      <c r="K10" s="75"/>
      <c r="L10" s="75"/>
      <c r="M10" s="75"/>
      <c r="N10" s="75"/>
      <c r="O10" s="75"/>
      <c r="P10" s="75"/>
      <c r="Q10" s="75"/>
    </row>
    <row r="11" spans="1:17" s="56" customFormat="1" ht="66.599999999999994" customHeight="1" x14ac:dyDescent="0.25">
      <c r="B11" s="56" t="s">
        <v>73</v>
      </c>
      <c r="C11" s="158" t="s">
        <v>188</v>
      </c>
      <c r="D11" s="158"/>
      <c r="E11" s="158"/>
      <c r="F11" s="158"/>
      <c r="G11" s="158"/>
      <c r="H11" s="158"/>
      <c r="I11" s="158"/>
      <c r="J11" s="158"/>
      <c r="K11" s="158"/>
      <c r="L11" s="158"/>
      <c r="M11" s="158"/>
      <c r="N11" s="158"/>
      <c r="O11" s="158"/>
      <c r="P11" s="158"/>
      <c r="Q11" s="158"/>
    </row>
    <row r="12" spans="1:17" s="56" customFormat="1" ht="10.5" customHeight="1" x14ac:dyDescent="0.25">
      <c r="E12" s="75"/>
      <c r="F12" s="75"/>
      <c r="G12" s="75"/>
      <c r="H12" s="75"/>
      <c r="I12" s="75"/>
      <c r="J12" s="75"/>
      <c r="K12" s="75"/>
      <c r="L12" s="75"/>
      <c r="M12" s="75"/>
      <c r="N12" s="75"/>
      <c r="O12" s="75"/>
      <c r="P12" s="75"/>
      <c r="Q12" s="75"/>
    </row>
    <row r="13" spans="1:17" s="56" customFormat="1" ht="20.25" customHeight="1" x14ac:dyDescent="0.25">
      <c r="B13" s="56" t="s">
        <v>73</v>
      </c>
      <c r="C13" s="159" t="s">
        <v>185</v>
      </c>
      <c r="D13" s="159"/>
      <c r="E13" s="159"/>
      <c r="F13" s="159"/>
      <c r="G13" s="159"/>
      <c r="H13" s="159"/>
      <c r="I13" s="159"/>
      <c r="J13" s="159"/>
      <c r="K13" s="159"/>
      <c r="L13" s="159"/>
      <c r="M13" s="159"/>
      <c r="N13" s="159"/>
      <c r="O13" s="159"/>
      <c r="P13" s="159"/>
      <c r="Q13" s="159"/>
    </row>
    <row r="14" spans="1:17" s="56" customFormat="1" ht="24.6" customHeight="1" x14ac:dyDescent="0.25">
      <c r="C14" s="159"/>
      <c r="D14" s="159"/>
      <c r="E14" s="159"/>
      <c r="F14" s="159"/>
      <c r="G14" s="159"/>
      <c r="H14" s="159"/>
      <c r="I14" s="159"/>
      <c r="J14" s="159"/>
      <c r="K14" s="159"/>
      <c r="L14" s="159"/>
      <c r="M14" s="159"/>
      <c r="N14" s="159"/>
      <c r="O14" s="159"/>
      <c r="P14" s="159"/>
      <c r="Q14" s="159"/>
    </row>
    <row r="15" spans="1:17" s="56" customFormat="1" ht="10.5" customHeight="1" x14ac:dyDescent="0.25">
      <c r="E15" s="75"/>
      <c r="F15" s="75"/>
      <c r="G15" s="75"/>
      <c r="H15" s="75"/>
      <c r="I15" s="75"/>
      <c r="J15" s="75"/>
      <c r="K15" s="75"/>
      <c r="L15" s="75"/>
      <c r="M15" s="75"/>
      <c r="N15" s="75"/>
      <c r="O15" s="75"/>
      <c r="P15" s="75"/>
      <c r="Q15" s="75"/>
    </row>
    <row r="16" spans="1:17" s="56" customFormat="1" ht="20.25" customHeight="1" x14ac:dyDescent="0.25">
      <c r="B16" s="56" t="s">
        <v>73</v>
      </c>
      <c r="C16" s="159" t="s">
        <v>183</v>
      </c>
      <c r="D16" s="159"/>
      <c r="E16" s="159"/>
      <c r="F16" s="159"/>
      <c r="G16" s="159"/>
      <c r="H16" s="159"/>
      <c r="I16" s="159"/>
      <c r="J16" s="159"/>
      <c r="K16" s="159"/>
      <c r="L16" s="159"/>
      <c r="M16" s="159"/>
      <c r="N16" s="159"/>
      <c r="O16" s="159"/>
      <c r="P16" s="159"/>
      <c r="Q16" s="159"/>
    </row>
    <row r="17" spans="2:17" s="56" customFormat="1" x14ac:dyDescent="0.25">
      <c r="C17" s="159"/>
      <c r="D17" s="159"/>
      <c r="E17" s="159"/>
      <c r="F17" s="159"/>
      <c r="G17" s="159"/>
      <c r="H17" s="159"/>
      <c r="I17" s="159"/>
      <c r="J17" s="159"/>
      <c r="K17" s="159"/>
      <c r="L17" s="159"/>
      <c r="M17" s="159"/>
      <c r="N17" s="159"/>
      <c r="O17" s="159"/>
      <c r="P17" s="159"/>
      <c r="Q17" s="159"/>
    </row>
    <row r="18" spans="2:17" s="56" customFormat="1" x14ac:dyDescent="0.25">
      <c r="C18" s="159"/>
      <c r="D18" s="159"/>
      <c r="E18" s="159"/>
      <c r="F18" s="159"/>
      <c r="G18" s="159"/>
      <c r="H18" s="159"/>
      <c r="I18" s="159"/>
      <c r="J18" s="159"/>
      <c r="K18" s="159"/>
      <c r="L18" s="159"/>
      <c r="M18" s="159"/>
      <c r="N18" s="159"/>
      <c r="O18" s="159"/>
      <c r="P18" s="159"/>
      <c r="Q18" s="159"/>
    </row>
    <row r="19" spans="2:17" s="56" customFormat="1" ht="24" customHeight="1" x14ac:dyDescent="0.25">
      <c r="C19" s="159"/>
      <c r="D19" s="159"/>
      <c r="E19" s="159"/>
      <c r="F19" s="159"/>
      <c r="G19" s="159"/>
      <c r="H19" s="159"/>
      <c r="I19" s="159"/>
      <c r="J19" s="159"/>
      <c r="K19" s="159"/>
      <c r="L19" s="159"/>
      <c r="M19" s="159"/>
      <c r="N19" s="159"/>
      <c r="O19" s="159"/>
      <c r="P19" s="159"/>
      <c r="Q19" s="159"/>
    </row>
    <row r="20" spans="2:17" s="56" customFormat="1" ht="10.5" customHeight="1" x14ac:dyDescent="0.25">
      <c r="E20" s="76"/>
      <c r="F20" s="76"/>
      <c r="G20" s="76"/>
      <c r="H20" s="76"/>
      <c r="I20" s="76"/>
      <c r="J20" s="76"/>
      <c r="K20" s="76"/>
      <c r="L20" s="76"/>
      <c r="M20" s="76"/>
      <c r="N20" s="76"/>
      <c r="O20" s="76"/>
      <c r="P20" s="76"/>
      <c r="Q20" s="76"/>
    </row>
    <row r="21" spans="2:17" s="56" customFormat="1" x14ac:dyDescent="0.25">
      <c r="B21" s="56" t="s">
        <v>73</v>
      </c>
      <c r="C21" s="56" t="s">
        <v>182</v>
      </c>
    </row>
    <row r="22" spans="2:17" s="56" customFormat="1" ht="10.5" customHeight="1" x14ac:dyDescent="0.25">
      <c r="E22" s="76"/>
      <c r="F22" s="76"/>
      <c r="G22" s="76"/>
      <c r="H22" s="76"/>
      <c r="I22" s="76"/>
      <c r="J22" s="76"/>
      <c r="K22" s="76"/>
      <c r="L22" s="76"/>
      <c r="M22" s="76"/>
      <c r="N22" s="76"/>
      <c r="O22" s="76"/>
      <c r="P22" s="76"/>
      <c r="Q22" s="76"/>
    </row>
    <row r="23" spans="2:17" x14ac:dyDescent="0.35">
      <c r="B23" s="56" t="s">
        <v>73</v>
      </c>
      <c r="C23" s="56" t="s">
        <v>181</v>
      </c>
    </row>
  </sheetData>
  <sheetProtection algorithmName="SHA-512" hashValue="/+xQpVDE1q0X8YJNVxClOilFicYDHTWINLHTy6Lj1uKdu59aCKid1mlZVQAoeYDAryCcIp0hB0bDW+RE8vliIw==" saltValue="ooPezAArRx8BIcg8GAVOZg==" spinCount="100000" sheet="1" objects="1" scenarios="1"/>
  <mergeCells count="4">
    <mergeCell ref="C11:Q11"/>
    <mergeCell ref="C13:Q14"/>
    <mergeCell ref="C16:Q19"/>
    <mergeCell ref="C9:Q9"/>
  </mergeCells>
  <hyperlinks>
    <hyperlink ref="D5" location="Deckblatt!A1" display="Deckblatt!"/>
    <hyperlink ref="D7" location="Erfassung!A1" display="Erfassung!"/>
  </hyperlinks>
  <pageMargins left="0.70866141732283472" right="0.70866141732283472" top="0.98425196850393704" bottom="0.43307086614173229" header="0.15748031496062992" footer="0.15748031496062992"/>
  <pageSetup paperSize="9" scale="6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0000"/>
  </sheetPr>
  <dimension ref="A1:F37"/>
  <sheetViews>
    <sheetView workbookViewId="0"/>
  </sheetViews>
  <sheetFormatPr baseColWidth="10" defaultColWidth="11" defaultRowHeight="13.8" x14ac:dyDescent="0.25"/>
  <cols>
    <col min="1" max="1" width="49" style="59" bestFit="1" customWidth="1"/>
    <col min="2" max="4" width="11" style="59"/>
    <col min="5" max="5" width="13.09765625" style="59" bestFit="1" customWidth="1"/>
    <col min="6" max="16384" width="11" style="59"/>
  </cols>
  <sheetData>
    <row r="1" spans="1:6" x14ac:dyDescent="0.25">
      <c r="A1" s="58"/>
      <c r="E1" s="58" t="s">
        <v>123</v>
      </c>
    </row>
    <row r="2" spans="1:6" x14ac:dyDescent="0.25">
      <c r="A2" s="58"/>
      <c r="E2" s="60" t="s">
        <v>124</v>
      </c>
      <c r="F2" s="60" t="s">
        <v>125</v>
      </c>
    </row>
    <row r="3" spans="1:6" x14ac:dyDescent="0.25">
      <c r="A3" s="59" t="s">
        <v>86</v>
      </c>
      <c r="E3" s="59" t="s">
        <v>36</v>
      </c>
      <c r="F3" s="59" t="s">
        <v>36</v>
      </c>
    </row>
    <row r="4" spans="1:6" x14ac:dyDescent="0.25">
      <c r="A4" s="59" t="s">
        <v>87</v>
      </c>
      <c r="E4" s="59" t="s">
        <v>126</v>
      </c>
      <c r="F4" s="61" t="s">
        <v>127</v>
      </c>
    </row>
    <row r="5" spans="1:6" x14ac:dyDescent="0.25">
      <c r="A5" s="59" t="s">
        <v>88</v>
      </c>
      <c r="E5" s="59" t="s">
        <v>128</v>
      </c>
      <c r="F5" s="59">
        <v>1991</v>
      </c>
    </row>
    <row r="6" spans="1:6" x14ac:dyDescent="0.25">
      <c r="A6" s="59" t="s">
        <v>89</v>
      </c>
      <c r="E6" s="59" t="s">
        <v>129</v>
      </c>
      <c r="F6" s="59">
        <v>1992</v>
      </c>
    </row>
    <row r="7" spans="1:6" x14ac:dyDescent="0.25">
      <c r="A7" s="59" t="s">
        <v>90</v>
      </c>
      <c r="E7" s="59" t="s">
        <v>130</v>
      </c>
      <c r="F7" s="59">
        <v>1993</v>
      </c>
    </row>
    <row r="8" spans="1:6" x14ac:dyDescent="0.25">
      <c r="A8" s="59" t="s">
        <v>91</v>
      </c>
      <c r="E8" s="59" t="s">
        <v>131</v>
      </c>
      <c r="F8" s="59">
        <v>1994</v>
      </c>
    </row>
    <row r="9" spans="1:6" x14ac:dyDescent="0.25">
      <c r="A9" s="59" t="s">
        <v>92</v>
      </c>
      <c r="E9" s="59" t="s">
        <v>132</v>
      </c>
      <c r="F9" s="59">
        <v>1995</v>
      </c>
    </row>
    <row r="10" spans="1:6" x14ac:dyDescent="0.25">
      <c r="A10" s="59" t="s">
        <v>93</v>
      </c>
      <c r="E10" s="59" t="s">
        <v>133</v>
      </c>
      <c r="F10" s="59">
        <v>1996</v>
      </c>
    </row>
    <row r="11" spans="1:6" x14ac:dyDescent="0.25">
      <c r="A11" s="59" t="s">
        <v>94</v>
      </c>
      <c r="E11" s="59" t="s">
        <v>134</v>
      </c>
      <c r="F11" s="59">
        <v>1997</v>
      </c>
    </row>
    <row r="12" spans="1:6" x14ac:dyDescent="0.25">
      <c r="A12" s="59" t="s">
        <v>95</v>
      </c>
      <c r="E12" s="59" t="s">
        <v>135</v>
      </c>
      <c r="F12" s="59">
        <v>1998</v>
      </c>
    </row>
    <row r="13" spans="1:6" x14ac:dyDescent="0.25">
      <c r="A13" s="59" t="s">
        <v>96</v>
      </c>
      <c r="E13" s="59" t="s">
        <v>136</v>
      </c>
      <c r="F13" s="59">
        <v>1999</v>
      </c>
    </row>
    <row r="14" spans="1:6" x14ac:dyDescent="0.25">
      <c r="A14" s="59" t="s">
        <v>97</v>
      </c>
      <c r="E14" s="59" t="s">
        <v>137</v>
      </c>
      <c r="F14" s="59">
        <v>2000</v>
      </c>
    </row>
    <row r="15" spans="1:6" x14ac:dyDescent="0.25">
      <c r="A15" s="59" t="s">
        <v>98</v>
      </c>
      <c r="E15" s="59" t="s">
        <v>138</v>
      </c>
      <c r="F15" s="59">
        <v>2001</v>
      </c>
    </row>
    <row r="16" spans="1:6" x14ac:dyDescent="0.25">
      <c r="A16" s="59" t="s">
        <v>99</v>
      </c>
      <c r="F16" s="59">
        <v>2002</v>
      </c>
    </row>
    <row r="17" spans="1:6" x14ac:dyDescent="0.25">
      <c r="A17" s="59" t="s">
        <v>100</v>
      </c>
      <c r="F17" s="59">
        <v>2003</v>
      </c>
    </row>
    <row r="18" spans="1:6" x14ac:dyDescent="0.25">
      <c r="A18" s="59" t="s">
        <v>101</v>
      </c>
      <c r="F18" s="59">
        <v>2004</v>
      </c>
    </row>
    <row r="19" spans="1:6" x14ac:dyDescent="0.25">
      <c r="A19" s="59" t="s">
        <v>102</v>
      </c>
      <c r="F19" s="59">
        <v>2005</v>
      </c>
    </row>
    <row r="20" spans="1:6" x14ac:dyDescent="0.25">
      <c r="A20" s="59" t="s">
        <v>103</v>
      </c>
      <c r="F20" s="59">
        <v>2006</v>
      </c>
    </row>
    <row r="21" spans="1:6" x14ac:dyDescent="0.25">
      <c r="A21" s="59" t="s">
        <v>104</v>
      </c>
      <c r="F21" s="59">
        <v>2007</v>
      </c>
    </row>
    <row r="22" spans="1:6" x14ac:dyDescent="0.25">
      <c r="A22" s="59" t="s">
        <v>105</v>
      </c>
      <c r="F22" s="59">
        <v>2008</v>
      </c>
    </row>
    <row r="23" spans="1:6" x14ac:dyDescent="0.25">
      <c r="A23" s="59" t="s">
        <v>106</v>
      </c>
      <c r="F23" s="59">
        <v>2009</v>
      </c>
    </row>
    <row r="24" spans="1:6" x14ac:dyDescent="0.25">
      <c r="A24" s="59" t="s">
        <v>107</v>
      </c>
      <c r="F24" s="59">
        <v>2010</v>
      </c>
    </row>
    <row r="25" spans="1:6" x14ac:dyDescent="0.25">
      <c r="A25" s="59" t="s">
        <v>108</v>
      </c>
      <c r="F25" s="59">
        <v>2011</v>
      </c>
    </row>
    <row r="26" spans="1:6" x14ac:dyDescent="0.25">
      <c r="A26" s="59" t="s">
        <v>109</v>
      </c>
      <c r="F26" s="59">
        <v>2012</v>
      </c>
    </row>
    <row r="27" spans="1:6" x14ac:dyDescent="0.25">
      <c r="A27" s="59" t="s">
        <v>110</v>
      </c>
      <c r="F27" s="59">
        <v>2013</v>
      </c>
    </row>
    <row r="28" spans="1:6" x14ac:dyDescent="0.25">
      <c r="A28" s="59" t="s">
        <v>111</v>
      </c>
      <c r="F28" s="59">
        <v>2014</v>
      </c>
    </row>
    <row r="29" spans="1:6" x14ac:dyDescent="0.25">
      <c r="A29" s="59" t="s">
        <v>112</v>
      </c>
      <c r="F29" s="59">
        <v>2015</v>
      </c>
    </row>
    <row r="30" spans="1:6" x14ac:dyDescent="0.25">
      <c r="A30" s="59" t="s">
        <v>113</v>
      </c>
      <c r="F30" s="59">
        <v>2016</v>
      </c>
    </row>
    <row r="31" spans="1:6" x14ac:dyDescent="0.25">
      <c r="A31" s="59" t="s">
        <v>114</v>
      </c>
    </row>
    <row r="32" spans="1:6" x14ac:dyDescent="0.25">
      <c r="A32" s="62" t="s">
        <v>139</v>
      </c>
    </row>
    <row r="33" spans="1:1" x14ac:dyDescent="0.25">
      <c r="A33" s="59" t="s">
        <v>115</v>
      </c>
    </row>
    <row r="34" spans="1:1" x14ac:dyDescent="0.25">
      <c r="A34" s="59" t="s">
        <v>116</v>
      </c>
    </row>
    <row r="35" spans="1:1" x14ac:dyDescent="0.25">
      <c r="A35" s="59" t="s">
        <v>117</v>
      </c>
    </row>
    <row r="36" spans="1:1" x14ac:dyDescent="0.25">
      <c r="A36" s="59" t="s">
        <v>118</v>
      </c>
    </row>
    <row r="37" spans="1:1" x14ac:dyDescent="0.25">
      <c r="A37" s="59" t="s">
        <v>119</v>
      </c>
    </row>
  </sheetData>
  <sheetProtection password="CF75"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52"/>
  <sheetViews>
    <sheetView showGridLines="0" topLeftCell="A7" zoomScaleNormal="100" workbookViewId="0">
      <selection activeCell="A12" sqref="A12:F12"/>
    </sheetView>
  </sheetViews>
  <sheetFormatPr baseColWidth="10" defaultRowHeight="17.399999999999999" x14ac:dyDescent="0.3"/>
  <cols>
    <col min="1" max="1" width="3.19921875" customWidth="1"/>
    <col min="2" max="2" width="38.3984375" customWidth="1"/>
    <col min="3" max="3" width="7.3984375" customWidth="1"/>
    <col min="4" max="4" width="8.19921875" customWidth="1"/>
    <col min="5" max="5" width="17.09765625" customWidth="1"/>
    <col min="6" max="6" width="4.5" customWidth="1"/>
    <col min="7" max="7" width="7.8984375" customWidth="1"/>
    <col min="8" max="8" width="16" customWidth="1"/>
    <col min="9" max="9" width="7" customWidth="1"/>
    <col min="10" max="10" width="31.19921875" customWidth="1"/>
    <col min="11" max="11" width="11.09765625" bestFit="1" customWidth="1"/>
    <col min="12" max="12" width="5.69921875" style="6" customWidth="1"/>
    <col min="13" max="13" width="23" style="91" bestFit="1" customWidth="1"/>
  </cols>
  <sheetData>
    <row r="1" spans="1:13" s="6" customFormat="1" ht="30" customHeight="1" x14ac:dyDescent="0.3">
      <c r="A1" s="160" t="s">
        <v>176</v>
      </c>
      <c r="B1" s="161"/>
      <c r="C1" s="161"/>
      <c r="D1" s="161"/>
      <c r="E1" s="161"/>
      <c r="F1" s="161"/>
      <c r="G1" s="161"/>
      <c r="H1" s="161"/>
      <c r="I1" s="161"/>
      <c r="J1" s="161"/>
      <c r="K1" s="162"/>
      <c r="M1" s="91"/>
    </row>
    <row r="2" spans="1:13" s="6" customFormat="1" ht="44.1" customHeight="1" x14ac:dyDescent="0.3">
      <c r="A2" s="163"/>
      <c r="B2" s="164"/>
      <c r="C2" s="164"/>
      <c r="D2" s="164"/>
      <c r="E2" s="164"/>
      <c r="F2" s="164"/>
      <c r="G2" s="164"/>
      <c r="H2" s="164"/>
      <c r="I2" s="164"/>
      <c r="J2" s="164"/>
      <c r="K2" s="165"/>
      <c r="M2" s="91"/>
    </row>
    <row r="3" spans="1:13" s="6" customFormat="1" ht="39.9" customHeight="1" x14ac:dyDescent="0.3">
      <c r="A3" s="140" t="s">
        <v>6</v>
      </c>
      <c r="B3" s="141"/>
      <c r="C3" s="141"/>
      <c r="D3" s="141"/>
      <c r="E3" s="141"/>
      <c r="F3" s="126"/>
      <c r="G3" s="126"/>
      <c r="H3" s="127" t="s">
        <v>33</v>
      </c>
      <c r="I3" s="198" t="s">
        <v>32</v>
      </c>
      <c r="J3" s="198"/>
      <c r="K3" s="199"/>
      <c r="M3" s="91"/>
    </row>
    <row r="4" spans="1:13" s="21" customFormat="1" ht="71.25" customHeight="1" x14ac:dyDescent="0.25">
      <c r="A4" s="63" t="str">
        <f>"Abs.:"&amp; +C20</f>
        <v>Abs.:</v>
      </c>
      <c r="B4" s="23"/>
      <c r="M4" s="92"/>
    </row>
    <row r="5" spans="1:13" s="8" customFormat="1" ht="39.75" customHeight="1" x14ac:dyDescent="0.5">
      <c r="A5" s="64" t="s">
        <v>3</v>
      </c>
      <c r="B5" s="65"/>
      <c r="M5" s="91"/>
    </row>
    <row r="6" spans="1:13" s="8" customFormat="1" x14ac:dyDescent="0.3">
      <c r="A6" s="200" t="str">
        <f>+IF(G12="","",G12)</f>
        <v/>
      </c>
      <c r="B6" s="200"/>
      <c r="C6" s="200"/>
      <c r="D6" s="200"/>
      <c r="E6" s="200"/>
      <c r="M6" s="91"/>
    </row>
    <row r="7" spans="1:13" s="8" customFormat="1" ht="24.6" x14ac:dyDescent="0.4">
      <c r="A7" s="22" t="s">
        <v>4</v>
      </c>
      <c r="M7" s="91"/>
    </row>
    <row r="8" spans="1:13" s="8" customFormat="1" ht="39.75" customHeight="1" x14ac:dyDescent="0.5">
      <c r="A8" s="64" t="s">
        <v>5</v>
      </c>
      <c r="M8" s="91"/>
    </row>
    <row r="9" spans="1:13" s="6" customFormat="1" ht="38.1" customHeight="1" x14ac:dyDescent="0.3">
      <c r="A9" s="24"/>
      <c r="M9" s="91"/>
    </row>
    <row r="10" spans="1:13" s="6" customFormat="1" ht="42" customHeight="1" x14ac:dyDescent="0.3">
      <c r="A10" s="24"/>
      <c r="M10" s="91"/>
    </row>
    <row r="11" spans="1:13" s="6" customFormat="1" ht="42" customHeight="1" thickBot="1" x14ac:dyDescent="0.35">
      <c r="A11" s="24"/>
      <c r="M11" s="91"/>
    </row>
    <row r="12" spans="1:13" s="6" customFormat="1" ht="30" customHeight="1" thickBot="1" x14ac:dyDescent="0.3">
      <c r="A12" s="171" t="s">
        <v>122</v>
      </c>
      <c r="B12" s="172"/>
      <c r="C12" s="172"/>
      <c r="D12" s="172"/>
      <c r="E12" s="172"/>
      <c r="F12" s="173"/>
      <c r="G12" s="201"/>
      <c r="H12" s="202"/>
      <c r="I12" s="202"/>
      <c r="J12" s="203"/>
      <c r="M12" s="92"/>
    </row>
    <row r="13" spans="1:13" ht="8.1" customHeight="1" thickBot="1" x14ac:dyDescent="0.35">
      <c r="D13" s="1"/>
      <c r="E13" s="1"/>
    </row>
    <row r="14" spans="1:13" s="6" customFormat="1" ht="30" customHeight="1" thickBot="1" x14ac:dyDescent="0.3">
      <c r="A14" s="171" t="s">
        <v>75</v>
      </c>
      <c r="B14" s="173"/>
      <c r="C14" s="125" t="s">
        <v>1</v>
      </c>
      <c r="D14" s="196"/>
      <c r="E14" s="197"/>
      <c r="F14" s="194" t="s">
        <v>2</v>
      </c>
      <c r="G14" s="195"/>
      <c r="H14" s="196"/>
      <c r="I14" s="197"/>
      <c r="M14" s="92" t="str">
        <f>+IF(D14="","Angaben fehlen",+IF(H14="","Angaben fehlen",""))</f>
        <v>Angaben fehlen</v>
      </c>
    </row>
    <row r="15" spans="1:13" ht="8.1" customHeight="1" thickBot="1" x14ac:dyDescent="0.35">
      <c r="D15" s="1"/>
      <c r="E15" s="1"/>
    </row>
    <row r="16" spans="1:13" s="6" customFormat="1" ht="30" customHeight="1" thickBot="1" x14ac:dyDescent="0.3">
      <c r="A16" s="204" t="s">
        <v>77</v>
      </c>
      <c r="B16" s="205"/>
      <c r="C16" s="209"/>
      <c r="D16" s="210"/>
      <c r="E16" s="210"/>
      <c r="F16" s="210"/>
      <c r="G16" s="210"/>
      <c r="H16" s="210"/>
      <c r="I16" s="210"/>
      <c r="J16" s="211"/>
      <c r="M16" s="92" t="str">
        <f>+IF(C16="","Angaben fehlen","")</f>
        <v>Angaben fehlen</v>
      </c>
    </row>
    <row r="17" spans="1:17" ht="8.1" customHeight="1" thickBot="1" x14ac:dyDescent="0.35">
      <c r="D17" s="1"/>
      <c r="E17" s="1"/>
    </row>
    <row r="18" spans="1:17" s="6" customFormat="1" ht="30" customHeight="1" thickBot="1" x14ac:dyDescent="0.35">
      <c r="A18" s="87" t="s">
        <v>0</v>
      </c>
      <c r="B18" s="88" t="s">
        <v>161</v>
      </c>
      <c r="C18" s="89"/>
      <c r="D18" s="89"/>
      <c r="E18" s="89"/>
      <c r="F18" s="89"/>
      <c r="G18" s="89"/>
      <c r="H18" s="89"/>
      <c r="I18" s="89"/>
      <c r="J18" s="90"/>
      <c r="M18" s="91"/>
      <c r="N18" s="43"/>
      <c r="O18" s="43"/>
      <c r="P18" s="43"/>
      <c r="Q18" s="43"/>
    </row>
    <row r="19" spans="1:17" ht="14.25" customHeight="1" x14ac:dyDescent="0.25">
      <c r="A19" s="206">
        <v>1</v>
      </c>
      <c r="B19" s="236" t="s">
        <v>35</v>
      </c>
      <c r="C19" s="215" t="s">
        <v>37</v>
      </c>
      <c r="D19" s="216"/>
      <c r="E19" s="216"/>
      <c r="F19" s="216"/>
      <c r="G19" s="216"/>
      <c r="H19" s="216"/>
      <c r="I19" s="216"/>
      <c r="J19" s="217"/>
      <c r="L19" s="43"/>
      <c r="M19" s="92"/>
      <c r="N19" s="43"/>
      <c r="O19" s="43"/>
      <c r="P19" s="43"/>
      <c r="Q19" s="43"/>
    </row>
    <row r="20" spans="1:17" ht="38.1" customHeight="1" thickBot="1" x14ac:dyDescent="0.3">
      <c r="A20" s="207"/>
      <c r="B20" s="237"/>
      <c r="C20" s="212"/>
      <c r="D20" s="213"/>
      <c r="E20" s="213"/>
      <c r="F20" s="213"/>
      <c r="G20" s="213"/>
      <c r="H20" s="213"/>
      <c r="I20" s="213"/>
      <c r="J20" s="214"/>
      <c r="L20" s="43"/>
      <c r="M20" s="92" t="str">
        <f>+IF(C20="","Angaben fehlen","")</f>
        <v>Angaben fehlen</v>
      </c>
      <c r="N20" s="43"/>
      <c r="O20" s="43"/>
      <c r="P20" s="43"/>
      <c r="Q20" s="43"/>
    </row>
    <row r="21" spans="1:17" ht="24.9" customHeight="1" x14ac:dyDescent="0.25">
      <c r="A21" s="206">
        <v>2</v>
      </c>
      <c r="B21" s="236" t="s">
        <v>64</v>
      </c>
      <c r="C21" s="218"/>
      <c r="D21" s="219"/>
      <c r="E21" s="219"/>
      <c r="F21" s="219"/>
      <c r="G21" s="219"/>
      <c r="H21" s="219"/>
      <c r="I21" s="219"/>
      <c r="J21" s="220"/>
      <c r="L21" s="43"/>
      <c r="M21" s="92" t="str">
        <f>+IF(C21="","Angaben fehlen","")</f>
        <v>Angaben fehlen</v>
      </c>
      <c r="N21" s="43"/>
      <c r="O21" s="43"/>
      <c r="P21" s="43"/>
      <c r="Q21" s="43"/>
    </row>
    <row r="22" spans="1:17" ht="24.9" customHeight="1" thickBot="1" x14ac:dyDescent="0.3">
      <c r="A22" s="208"/>
      <c r="B22" s="238"/>
      <c r="C22" s="221"/>
      <c r="D22" s="222"/>
      <c r="E22" s="222"/>
      <c r="F22" s="222"/>
      <c r="G22" s="222"/>
      <c r="H22" s="222"/>
      <c r="I22" s="222"/>
      <c r="J22" s="223"/>
      <c r="L22" s="43"/>
      <c r="M22" s="92"/>
      <c r="N22" s="43"/>
      <c r="O22" s="43"/>
      <c r="P22" s="43"/>
      <c r="Q22" s="43"/>
    </row>
    <row r="23" spans="1:17" s="6" customFormat="1" ht="24.9" customHeight="1" x14ac:dyDescent="0.25">
      <c r="A23" s="166">
        <v>3</v>
      </c>
      <c r="B23" s="121" t="s">
        <v>154</v>
      </c>
      <c r="C23" s="224"/>
      <c r="D23" s="225"/>
      <c r="E23" s="226"/>
      <c r="F23" s="230"/>
      <c r="G23" s="231"/>
      <c r="H23" s="231"/>
      <c r="I23" s="231"/>
      <c r="J23" s="232"/>
      <c r="K23"/>
      <c r="M23" s="92" t="str">
        <f>+IF(C23="","Angaben fehlen","")</f>
        <v>Angaben fehlen</v>
      </c>
    </row>
    <row r="24" spans="1:17" s="6" customFormat="1" ht="24.9" customHeight="1" thickBot="1" x14ac:dyDescent="0.3">
      <c r="A24" s="167"/>
      <c r="B24" s="122" t="s">
        <v>155</v>
      </c>
      <c r="C24" s="227"/>
      <c r="D24" s="228"/>
      <c r="E24" s="229"/>
      <c r="F24" s="233"/>
      <c r="G24" s="234"/>
      <c r="H24" s="234"/>
      <c r="I24" s="234"/>
      <c r="J24" s="235"/>
      <c r="K24"/>
      <c r="M24" s="92" t="str">
        <f>+IF(C24="","Angaben fehlen","")</f>
        <v>Angaben fehlen</v>
      </c>
    </row>
    <row r="25" spans="1:17" s="6" customFormat="1" ht="35.1" customHeight="1" thickBot="1" x14ac:dyDescent="0.3">
      <c r="A25" s="108">
        <v>4</v>
      </c>
      <c r="B25" s="123" t="s">
        <v>38</v>
      </c>
      <c r="C25" s="188" t="s">
        <v>36</v>
      </c>
      <c r="D25" s="188"/>
      <c r="E25" s="188"/>
      <c r="F25" s="118"/>
      <c r="G25" s="119"/>
      <c r="H25" s="119"/>
      <c r="I25" s="119"/>
      <c r="J25" s="120"/>
      <c r="K25"/>
      <c r="M25" s="92" t="str">
        <f>+IF(C25="Bitte wählen","Angaben fehlen","")</f>
        <v>Angaben fehlen</v>
      </c>
    </row>
    <row r="26" spans="1:17" s="6" customFormat="1" ht="38.1" customHeight="1" thickBot="1" x14ac:dyDescent="0.3">
      <c r="A26" s="166">
        <v>5</v>
      </c>
      <c r="B26" s="124" t="s">
        <v>156</v>
      </c>
      <c r="C26" s="188" t="s">
        <v>36</v>
      </c>
      <c r="D26" s="188"/>
      <c r="E26" s="188"/>
      <c r="F26" s="185"/>
      <c r="G26" s="186"/>
      <c r="H26" s="186"/>
      <c r="I26" s="186"/>
      <c r="J26" s="187"/>
      <c r="K26"/>
      <c r="M26" s="92" t="str">
        <f>+IF(C26="Bitte wählen","Angaben fehlen","")</f>
        <v>Angaben fehlen</v>
      </c>
    </row>
    <row r="27" spans="1:17" s="6" customFormat="1" ht="27.75" customHeight="1" x14ac:dyDescent="0.25">
      <c r="A27" s="167"/>
      <c r="B27" s="113" t="s">
        <v>157</v>
      </c>
      <c r="C27" s="114" t="s">
        <v>158</v>
      </c>
      <c r="D27" s="115"/>
      <c r="E27" s="189"/>
      <c r="F27" s="190"/>
      <c r="G27" s="190"/>
      <c r="H27" s="190"/>
      <c r="I27" s="190"/>
      <c r="J27" s="191"/>
      <c r="K27"/>
      <c r="M27" s="92" t="str">
        <f>+IF($E$25="nein, es gilt:",+IF(E27="","Angaben fehlen",""),"")</f>
        <v/>
      </c>
    </row>
    <row r="28" spans="1:17" s="6" customFormat="1" ht="42.75" customHeight="1" thickBot="1" x14ac:dyDescent="0.3">
      <c r="A28" s="239"/>
      <c r="B28" s="116" t="s">
        <v>159</v>
      </c>
      <c r="C28" s="252" t="s">
        <v>160</v>
      </c>
      <c r="D28" s="253"/>
      <c r="E28" s="192"/>
      <c r="F28" s="193"/>
      <c r="G28" s="193"/>
      <c r="H28" s="193"/>
      <c r="I28" s="193"/>
      <c r="J28" s="117" t="e">
        <f>E28="DE"&amp;TEXT((98-MOD((62*(1+MOD(MID(E28,5,8),97))+27*MOD(RIGHT(E28,10),97)),97)),"00")&amp;MID(E28,5,8)&amp;TEXT(RIGHT(E28,10),"0000000000")</f>
        <v>#VALUE!</v>
      </c>
      <c r="M28" s="92" t="str">
        <f>+IF($E$25="nein, es gilt:",+IF(E28="","Angaben fehlen",""),"")</f>
        <v/>
      </c>
    </row>
    <row r="29" spans="1:17" ht="8.1" customHeight="1" thickBot="1" x14ac:dyDescent="0.35">
      <c r="D29" s="1"/>
      <c r="E29" s="1"/>
    </row>
    <row r="30" spans="1:17" s="6" customFormat="1" ht="30" customHeight="1" thickBot="1" x14ac:dyDescent="0.35">
      <c r="A30" s="87" t="s">
        <v>0</v>
      </c>
      <c r="B30" s="171" t="s">
        <v>78</v>
      </c>
      <c r="C30" s="172"/>
      <c r="D30" s="172"/>
      <c r="E30" s="172"/>
      <c r="F30" s="172"/>
      <c r="G30" s="172"/>
      <c r="H30" s="172"/>
      <c r="I30" s="172"/>
      <c r="J30" s="173"/>
      <c r="K30" s="93" t="s">
        <v>65</v>
      </c>
      <c r="M30" s="91"/>
    </row>
    <row r="31" spans="1:17" ht="24.9" customHeight="1" x14ac:dyDescent="0.25">
      <c r="A31" s="206">
        <v>6</v>
      </c>
      <c r="B31" s="168" t="s">
        <v>79</v>
      </c>
      <c r="C31" s="254"/>
      <c r="D31" s="255"/>
      <c r="E31" s="255"/>
      <c r="F31" s="255"/>
      <c r="G31" s="255"/>
      <c r="H31" s="255"/>
      <c r="I31" s="255"/>
      <c r="J31" s="256"/>
      <c r="K31" s="77"/>
      <c r="M31" s="92" t="str">
        <f>+IF(C31="","Angaben fehlen","")</f>
        <v>Angaben fehlen</v>
      </c>
    </row>
    <row r="32" spans="1:17" ht="24.9" customHeight="1" x14ac:dyDescent="0.25">
      <c r="A32" s="207"/>
      <c r="B32" s="169"/>
      <c r="C32" s="257"/>
      <c r="D32" s="258"/>
      <c r="E32" s="258"/>
      <c r="F32" s="258"/>
      <c r="G32" s="258"/>
      <c r="H32" s="258"/>
      <c r="I32" s="258"/>
      <c r="J32" s="259"/>
      <c r="K32" s="83"/>
      <c r="M32" s="92"/>
    </row>
    <row r="33" spans="1:13" ht="24.9" customHeight="1" x14ac:dyDescent="0.3">
      <c r="A33" s="207"/>
      <c r="B33" s="169"/>
      <c r="C33" s="257"/>
      <c r="D33" s="258"/>
      <c r="E33" s="258"/>
      <c r="F33" s="258"/>
      <c r="G33" s="258"/>
      <c r="H33" s="258"/>
      <c r="I33" s="258"/>
      <c r="J33" s="259"/>
      <c r="K33" s="78"/>
    </row>
    <row r="34" spans="1:13" ht="24.9" customHeight="1" x14ac:dyDescent="0.3">
      <c r="A34" s="207"/>
      <c r="B34" s="169"/>
      <c r="C34" s="257"/>
      <c r="D34" s="258"/>
      <c r="E34" s="258"/>
      <c r="F34" s="258"/>
      <c r="G34" s="258"/>
      <c r="H34" s="258"/>
      <c r="I34" s="258"/>
      <c r="J34" s="259"/>
      <c r="K34" s="78"/>
    </row>
    <row r="35" spans="1:13" ht="24.9" customHeight="1" thickBot="1" x14ac:dyDescent="0.35">
      <c r="A35" s="208"/>
      <c r="B35" s="170"/>
      <c r="C35" s="260"/>
      <c r="D35" s="261"/>
      <c r="E35" s="261"/>
      <c r="F35" s="261"/>
      <c r="G35" s="261"/>
      <c r="H35" s="261"/>
      <c r="I35" s="261"/>
      <c r="J35" s="262"/>
      <c r="K35" s="79"/>
    </row>
    <row r="36" spans="1:13" ht="18.75" customHeight="1" thickBot="1" x14ac:dyDescent="0.35">
      <c r="A36" s="206">
        <v>7</v>
      </c>
      <c r="B36" s="168" t="s">
        <v>80</v>
      </c>
      <c r="C36" s="180" t="s">
        <v>81</v>
      </c>
      <c r="D36" s="181"/>
      <c r="E36" s="181"/>
      <c r="F36" s="181"/>
      <c r="G36" s="181"/>
      <c r="H36" s="181"/>
      <c r="I36" s="181"/>
      <c r="J36" s="182"/>
      <c r="K36" s="183"/>
    </row>
    <row r="37" spans="1:13" ht="33.9" customHeight="1" thickBot="1" x14ac:dyDescent="0.3">
      <c r="A37" s="207"/>
      <c r="B37" s="169"/>
      <c r="C37" s="177" t="s">
        <v>36</v>
      </c>
      <c r="D37" s="178"/>
      <c r="E37" s="178"/>
      <c r="F37" s="179"/>
      <c r="G37" s="174" t="str">
        <f>+IF(C37="ja","und zwar aus folgenden Gründen / in folgender Hinsicht:","")</f>
        <v/>
      </c>
      <c r="H37" s="175"/>
      <c r="I37" s="175"/>
      <c r="J37" s="176"/>
      <c r="K37" s="184"/>
      <c r="M37" s="92" t="str">
        <f>+IF(C37="Bitte wählen","Angaben fehlen",+IF(C37="Nein","",+IF(C38="","Angaben fehlen","")))</f>
        <v>Angaben fehlen</v>
      </c>
    </row>
    <row r="38" spans="1:13" ht="24.9" customHeight="1" x14ac:dyDescent="0.3">
      <c r="A38" s="207"/>
      <c r="B38" s="169"/>
      <c r="C38" s="254"/>
      <c r="D38" s="255"/>
      <c r="E38" s="255"/>
      <c r="F38" s="255"/>
      <c r="G38" s="255"/>
      <c r="H38" s="255"/>
      <c r="I38" s="255"/>
      <c r="J38" s="256"/>
      <c r="K38" s="80"/>
    </row>
    <row r="39" spans="1:13" ht="24.9" customHeight="1" x14ac:dyDescent="0.3">
      <c r="A39" s="207"/>
      <c r="B39" s="169"/>
      <c r="C39" s="257"/>
      <c r="D39" s="258"/>
      <c r="E39" s="258"/>
      <c r="F39" s="258"/>
      <c r="G39" s="258"/>
      <c r="H39" s="258"/>
      <c r="I39" s="258"/>
      <c r="J39" s="259"/>
      <c r="K39" s="81"/>
    </row>
    <row r="40" spans="1:13" ht="24.9" customHeight="1" x14ac:dyDescent="0.3">
      <c r="A40" s="207"/>
      <c r="B40" s="169"/>
      <c r="C40" s="257"/>
      <c r="D40" s="258"/>
      <c r="E40" s="258"/>
      <c r="F40" s="258"/>
      <c r="G40" s="258"/>
      <c r="H40" s="258"/>
      <c r="I40" s="258"/>
      <c r="J40" s="259"/>
      <c r="K40" s="81"/>
    </row>
    <row r="41" spans="1:13" ht="24.9" customHeight="1" x14ac:dyDescent="0.3">
      <c r="A41" s="207"/>
      <c r="B41" s="169"/>
      <c r="C41" s="257"/>
      <c r="D41" s="258"/>
      <c r="E41" s="258"/>
      <c r="F41" s="258"/>
      <c r="G41" s="258"/>
      <c r="H41" s="258"/>
      <c r="I41" s="258"/>
      <c r="J41" s="259"/>
      <c r="K41" s="81"/>
    </row>
    <row r="42" spans="1:13" ht="24.9" customHeight="1" x14ac:dyDescent="0.3">
      <c r="A42" s="207"/>
      <c r="B42" s="169"/>
      <c r="C42" s="257"/>
      <c r="D42" s="258"/>
      <c r="E42" s="258"/>
      <c r="F42" s="258"/>
      <c r="G42" s="258"/>
      <c r="H42" s="258"/>
      <c r="I42" s="258"/>
      <c r="J42" s="259"/>
      <c r="K42" s="81"/>
    </row>
    <row r="43" spans="1:13" ht="24.9" customHeight="1" x14ac:dyDescent="0.3">
      <c r="A43" s="207"/>
      <c r="B43" s="169"/>
      <c r="C43" s="257"/>
      <c r="D43" s="258"/>
      <c r="E43" s="258"/>
      <c r="F43" s="258"/>
      <c r="G43" s="258"/>
      <c r="H43" s="258"/>
      <c r="I43" s="258"/>
      <c r="J43" s="259"/>
      <c r="K43" s="81"/>
    </row>
    <row r="44" spans="1:13" ht="24.9" customHeight="1" thickBot="1" x14ac:dyDescent="0.35">
      <c r="A44" s="208"/>
      <c r="B44" s="170"/>
      <c r="C44" s="260"/>
      <c r="D44" s="261"/>
      <c r="E44" s="261"/>
      <c r="F44" s="261"/>
      <c r="G44" s="261"/>
      <c r="H44" s="261"/>
      <c r="I44" s="261"/>
      <c r="J44" s="262"/>
      <c r="K44" s="82"/>
    </row>
    <row r="45" spans="1:13" s="6" customFormat="1" ht="8.1" customHeight="1" thickBot="1" x14ac:dyDescent="0.35">
      <c r="M45" s="91"/>
    </row>
    <row r="46" spans="1:13" s="6" customFormat="1" ht="35.1" customHeight="1" thickBot="1" x14ac:dyDescent="0.35">
      <c r="A46" s="94" t="s">
        <v>0</v>
      </c>
      <c r="B46" s="171" t="s">
        <v>39</v>
      </c>
      <c r="C46" s="172"/>
      <c r="D46" s="172"/>
      <c r="E46" s="172"/>
      <c r="F46" s="172"/>
      <c r="G46" s="172"/>
      <c r="H46" s="172"/>
      <c r="I46" s="172"/>
      <c r="J46" s="172"/>
      <c r="K46" s="173"/>
      <c r="M46" s="91"/>
    </row>
    <row r="47" spans="1:13" ht="26.4" customHeight="1" x14ac:dyDescent="0.3">
      <c r="A47" s="206">
        <v>8</v>
      </c>
      <c r="B47" s="243"/>
      <c r="C47" s="244"/>
      <c r="D47" s="244"/>
      <c r="E47" s="244"/>
      <c r="F47" s="244"/>
      <c r="G47" s="244"/>
      <c r="H47" s="244"/>
      <c r="I47" s="244"/>
      <c r="J47" s="244"/>
      <c r="K47" s="245"/>
    </row>
    <row r="48" spans="1:13" ht="26.4" customHeight="1" x14ac:dyDescent="0.3">
      <c r="A48" s="207"/>
      <c r="B48" s="246"/>
      <c r="C48" s="247"/>
      <c r="D48" s="247"/>
      <c r="E48" s="247"/>
      <c r="F48" s="247"/>
      <c r="G48" s="247"/>
      <c r="H48" s="247"/>
      <c r="I48" s="247"/>
      <c r="J48" s="247"/>
      <c r="K48" s="248"/>
    </row>
    <row r="49" spans="1:13" ht="26.4" customHeight="1" thickBot="1" x14ac:dyDescent="0.35">
      <c r="A49" s="208"/>
      <c r="B49" s="249"/>
      <c r="C49" s="250"/>
      <c r="D49" s="250"/>
      <c r="E49" s="250"/>
      <c r="F49" s="250"/>
      <c r="G49" s="250"/>
      <c r="H49" s="250"/>
      <c r="I49" s="250"/>
      <c r="J49" s="250"/>
      <c r="K49" s="251"/>
    </row>
    <row r="50" spans="1:13" ht="11.4" customHeight="1" x14ac:dyDescent="0.3">
      <c r="A50" s="86"/>
      <c r="B50" s="85"/>
      <c r="C50" s="85"/>
      <c r="D50" s="85"/>
      <c r="E50" s="85"/>
      <c r="F50" s="85"/>
      <c r="G50" s="85"/>
      <c r="H50" s="85"/>
      <c r="I50" s="85"/>
      <c r="J50" s="85"/>
      <c r="K50" s="85"/>
    </row>
    <row r="51" spans="1:13" s="6" customFormat="1" x14ac:dyDescent="0.3">
      <c r="A51" s="6" t="s">
        <v>34</v>
      </c>
      <c r="M51" s="91"/>
    </row>
    <row r="52" spans="1:13" s="6" customFormat="1" ht="21" x14ac:dyDescent="0.3">
      <c r="A52" s="240" t="str">
        <f>LEN(C16)+LEN(G12)&amp;"-"&amp;+MID(C19,2,3)&amp;"-"&amp;+LEN(C21)/10&amp;"*"&amp;+LEN(C38)&amp;"-"&amp;+LEN(C31)/100-LEN(C37)-LEN(B47)</f>
        <v>0-vol-0*0--12</v>
      </c>
      <c r="B52" s="241"/>
      <c r="C52" s="241"/>
      <c r="D52" s="241"/>
      <c r="E52" s="242"/>
      <c r="M52" s="91"/>
    </row>
  </sheetData>
  <sheetProtection algorithmName="SHA-512" hashValue="nL11lwuaYV1azPjvHaOZiJluN5FUYHz+oMNVJgbYYBWsIfVAnAB/yL9jikI1wM4V7mgMIfEu4cYmaLySrXK0qQ==" saltValue="gWyMmzQRwQ0xBZaoP09MPQ==" spinCount="100000" sheet="1" objects="1" scenarios="1"/>
  <mergeCells count="44">
    <mergeCell ref="A52:E52"/>
    <mergeCell ref="A47:A49"/>
    <mergeCell ref="B47:K49"/>
    <mergeCell ref="A36:A44"/>
    <mergeCell ref="C28:D28"/>
    <mergeCell ref="C31:J35"/>
    <mergeCell ref="C38:J44"/>
    <mergeCell ref="A16:B16"/>
    <mergeCell ref="B30:J30"/>
    <mergeCell ref="A31:A35"/>
    <mergeCell ref="C16:J16"/>
    <mergeCell ref="C20:J20"/>
    <mergeCell ref="C19:J19"/>
    <mergeCell ref="C21:J22"/>
    <mergeCell ref="C23:E23"/>
    <mergeCell ref="C24:E24"/>
    <mergeCell ref="F23:J24"/>
    <mergeCell ref="B19:B20"/>
    <mergeCell ref="B21:B22"/>
    <mergeCell ref="A21:A22"/>
    <mergeCell ref="A19:A20"/>
    <mergeCell ref="C25:E25"/>
    <mergeCell ref="A26:A28"/>
    <mergeCell ref="A6:E6"/>
    <mergeCell ref="A12:F12"/>
    <mergeCell ref="G12:J12"/>
    <mergeCell ref="D14:E14"/>
    <mergeCell ref="A14:B14"/>
    <mergeCell ref="A1:K2"/>
    <mergeCell ref="A23:A24"/>
    <mergeCell ref="B31:B35"/>
    <mergeCell ref="B36:B44"/>
    <mergeCell ref="B46:K46"/>
    <mergeCell ref="G37:J37"/>
    <mergeCell ref="C37:F37"/>
    <mergeCell ref="C36:J36"/>
    <mergeCell ref="K36:K37"/>
    <mergeCell ref="F26:J26"/>
    <mergeCell ref="C26:E26"/>
    <mergeCell ref="E27:J27"/>
    <mergeCell ref="E28:I28"/>
    <mergeCell ref="F14:G14"/>
    <mergeCell ref="H14:I14"/>
    <mergeCell ref="I3:K3"/>
  </mergeCells>
  <dataValidations count="7">
    <dataValidation type="date" allowBlank="1" showInputMessage="1" showErrorMessage="1" sqref="D14:E14 H14:I14">
      <formula1>40179</formula1>
      <formula2>73050</formula2>
    </dataValidation>
    <dataValidation type="list" allowBlank="1" showInputMessage="1" showErrorMessage="1" sqref="C37:F37">
      <formula1>"ja,Bitte wählen, nein"</formula1>
    </dataValidation>
    <dataValidation type="textLength" operator="equal" allowBlank="1" showInputMessage="1" showErrorMessage="1" sqref="E28">
      <formula1>22</formula1>
    </dataValidation>
    <dataValidation type="list" allowBlank="1" showInputMessage="1" showErrorMessage="1" sqref="C26:E26">
      <mc:AlternateContent xmlns:x12ac="http://schemas.microsoft.com/office/spreadsheetml/2011/1/ac" xmlns:mc="http://schemas.openxmlformats.org/markup-compatibility/2006">
        <mc:Choice Requires="x12ac">
          <x12ac:list>ja,Bitte wählen,"nein, es gilt:"</x12ac:list>
        </mc:Choice>
        <mc:Fallback>
          <formula1>"ja,Bitte wählen,nein, es gilt:"</formula1>
        </mc:Fallback>
      </mc:AlternateContent>
    </dataValidation>
    <dataValidation type="list" allowBlank="1" showInputMessage="1" showErrorMessage="1" sqref="C25:E25">
      <formula1>"ja,Bitte wählen,nein"</formula1>
    </dataValidation>
    <dataValidation type="decimal" operator="greaterThanOrEqual" allowBlank="1" showInputMessage="1" showErrorMessage="1" sqref="C23:E23">
      <formula1>0</formula1>
    </dataValidation>
    <dataValidation type="decimal" operator="greaterThanOrEqual" allowBlank="1" showInputMessage="1" showErrorMessage="1" sqref="C24:E24">
      <formula1>0</formula1>
    </dataValidation>
  </dataValidations>
  <hyperlinks>
    <hyperlink ref="I3" r:id="rId1"/>
    <hyperlink ref="I3:K3" r:id="rId2" display="Rahmenrichtlinie &quot;Zuwendungen&quot;"/>
  </hyperlinks>
  <pageMargins left="0.78740157480314965" right="0.47244094488188981" top="0.94488188976377963" bottom="0.55118110236220474" header="0.27559055118110237" footer="0.15748031496062992"/>
  <pageSetup paperSize="9" scale="54" orientation="portrait" r:id="rId3"/>
  <headerFooter>
    <oddHeader>&amp;L&amp;"Arial,Fett"&amp;16VERWENDUNGSNACHWEIS zur INVESTITIONSFÖRDERUNG&amp;R&amp;G</oddHeader>
    <oddFooter>&amp;L&amp;9VERWENDUNGSNACHWEIS zur INVESTITIONSFÖRDERUNG v. &amp;D
&amp;Z&amp;F&amp;R&amp;10Seite &amp;P von &amp;N</oddFooter>
  </headerFooter>
  <legacyDrawing r:id="rId4"/>
  <legacyDrawingHF r:id="rId5"/>
  <extLst>
    <ext xmlns:x14="http://schemas.microsoft.com/office/spreadsheetml/2009/9/main" uri="{CCE6A557-97BC-4b89-ADB6-D9C93CAAB3DF}">
      <x14:dataValidations xmlns:xm="http://schemas.microsoft.com/office/excel/2006/main" count="1">
        <x14:dataValidation type="list" showInputMessage="1" showErrorMessage="1">
          <x14:formula1>
            <xm:f>'intern-nicht bearbeiten'!$A$2:$A$38</xm:f>
          </x14:formula1>
          <xm:sqref>G12:J12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O153"/>
  <sheetViews>
    <sheetView showGridLines="0" view="pageBreakPreview" zoomScale="85" zoomScaleNormal="100" zoomScaleSheetLayoutView="85" workbookViewId="0">
      <selection activeCell="H132" sqref="H132:I132"/>
    </sheetView>
  </sheetViews>
  <sheetFormatPr baseColWidth="10" defaultRowHeight="15.6" x14ac:dyDescent="0.3"/>
  <cols>
    <col min="1" max="1" width="6" customWidth="1"/>
    <col min="2" max="2" width="24.09765625" customWidth="1"/>
    <col min="3" max="3" width="21.69921875" customWidth="1"/>
    <col min="4" max="4" width="22.5" customWidth="1"/>
    <col min="5" max="5" width="22" customWidth="1"/>
    <col min="6" max="6" width="24.09765625" customWidth="1"/>
    <col min="7" max="7" width="24.59765625" customWidth="1"/>
    <col min="8" max="8" width="31.09765625" customWidth="1"/>
    <col min="9" max="9" width="22.59765625" customWidth="1"/>
    <col min="10" max="10" width="11" style="10"/>
    <col min="11" max="11" width="23" style="45" bestFit="1" customWidth="1"/>
    <col min="12" max="12" width="12.3984375" style="10" customWidth="1"/>
  </cols>
  <sheetData>
    <row r="1" spans="1:12" s="67" customFormat="1" ht="30" customHeight="1" thickBot="1" x14ac:dyDescent="0.35">
      <c r="A1" s="95" t="s">
        <v>0</v>
      </c>
      <c r="B1" s="204" t="s">
        <v>140</v>
      </c>
      <c r="C1" s="291"/>
      <c r="D1" s="291"/>
      <c r="E1" s="291"/>
      <c r="F1" s="291"/>
      <c r="G1" s="292"/>
      <c r="H1" s="365" t="s">
        <v>142</v>
      </c>
      <c r="I1" s="366"/>
      <c r="J1" s="19"/>
      <c r="K1" s="45"/>
      <c r="L1" s="19"/>
    </row>
    <row r="2" spans="1:12" s="68" customFormat="1" ht="23.25" customHeight="1" thickBot="1" x14ac:dyDescent="0.35">
      <c r="A2" s="269" t="s">
        <v>29</v>
      </c>
      <c r="B2" s="270"/>
      <c r="C2" s="270"/>
      <c r="D2" s="96" t="s">
        <v>30</v>
      </c>
      <c r="E2" s="97" t="str">
        <f>+IF(Deckblatt!D14="","",+Deckblatt!D14)</f>
        <v/>
      </c>
      <c r="F2" s="96" t="s">
        <v>2</v>
      </c>
      <c r="G2" s="98" t="str">
        <f>+IF(Deckblatt!H14="","",+Deckblatt!H14)</f>
        <v/>
      </c>
      <c r="H2" s="365"/>
      <c r="I2" s="366"/>
      <c r="J2" s="17"/>
      <c r="K2" s="45"/>
      <c r="L2" s="17"/>
    </row>
    <row r="3" spans="1:12" s="68" customFormat="1" ht="50.1" customHeight="1" thickBot="1" x14ac:dyDescent="0.35">
      <c r="A3" s="99"/>
      <c r="B3" s="100"/>
      <c r="C3" s="100"/>
      <c r="D3" s="353" t="s">
        <v>141</v>
      </c>
      <c r="E3" s="176"/>
      <c r="F3" s="353" t="s">
        <v>177</v>
      </c>
      <c r="G3" s="176"/>
      <c r="H3" s="287" t="s">
        <v>143</v>
      </c>
      <c r="I3" s="288"/>
      <c r="J3" s="17"/>
      <c r="K3" s="45"/>
      <c r="L3" s="17"/>
    </row>
    <row r="4" spans="1:12" s="39" customFormat="1" ht="30" customHeight="1" thickBot="1" x14ac:dyDescent="0.3">
      <c r="A4" s="101">
        <v>9</v>
      </c>
      <c r="B4" s="306" t="s">
        <v>82</v>
      </c>
      <c r="C4" s="307"/>
      <c r="D4" s="304">
        <f>SUM(C6:C20)</f>
        <v>0</v>
      </c>
      <c r="E4" s="305"/>
      <c r="F4" s="325"/>
      <c r="G4" s="326"/>
      <c r="H4" s="304">
        <f>SUM(I6:I20)</f>
        <v>0</v>
      </c>
      <c r="I4" s="305"/>
      <c r="J4" s="38"/>
      <c r="K4" s="44" t="str">
        <f>+IF(D4="","Angaben bitte prüfen",+IF(F4="","Angaben fehlen",""))</f>
        <v>Angaben fehlen</v>
      </c>
      <c r="L4" s="38"/>
    </row>
    <row r="5" spans="1:12" s="3" customFormat="1" x14ac:dyDescent="0.3">
      <c r="A5" s="4"/>
      <c r="B5" s="132" t="s">
        <v>23</v>
      </c>
      <c r="C5" s="132" t="s">
        <v>24</v>
      </c>
      <c r="D5" s="130" t="s">
        <v>40</v>
      </c>
      <c r="E5" s="102"/>
      <c r="F5" s="103"/>
      <c r="G5" s="103"/>
      <c r="H5" s="145" t="s">
        <v>40</v>
      </c>
      <c r="I5" s="146" t="s">
        <v>189</v>
      </c>
      <c r="J5" s="18"/>
      <c r="K5" s="45"/>
      <c r="L5" s="18"/>
    </row>
    <row r="6" spans="1:12" s="3" customFormat="1" ht="15" customHeight="1" x14ac:dyDescent="0.3">
      <c r="A6" s="11" t="s">
        <v>7</v>
      </c>
      <c r="B6" s="46"/>
      <c r="C6" s="15"/>
      <c r="D6" s="300"/>
      <c r="E6" s="301"/>
      <c r="F6" s="317"/>
      <c r="G6" s="318"/>
      <c r="H6" s="149"/>
      <c r="I6" s="143"/>
      <c r="J6" s="18"/>
      <c r="K6" s="45"/>
      <c r="L6" s="18"/>
    </row>
    <row r="7" spans="1:12" s="3" customFormat="1" ht="15" customHeight="1" x14ac:dyDescent="0.3">
      <c r="A7" s="11" t="s">
        <v>8</v>
      </c>
      <c r="B7" s="46"/>
      <c r="C7" s="15"/>
      <c r="D7" s="300"/>
      <c r="E7" s="301"/>
      <c r="F7" s="319"/>
      <c r="G7" s="320"/>
      <c r="H7" s="149"/>
      <c r="I7" s="143"/>
      <c r="J7" s="18"/>
      <c r="K7" s="45"/>
      <c r="L7" s="18"/>
    </row>
    <row r="8" spans="1:12" s="3" customFormat="1" ht="15" customHeight="1" x14ac:dyDescent="0.3">
      <c r="A8" s="11" t="s">
        <v>9</v>
      </c>
      <c r="B8" s="84"/>
      <c r="C8" s="15"/>
      <c r="D8" s="300"/>
      <c r="E8" s="301"/>
      <c r="F8" s="319"/>
      <c r="G8" s="320"/>
      <c r="H8" s="149"/>
      <c r="I8" s="143"/>
      <c r="J8" s="18"/>
      <c r="K8" s="45"/>
      <c r="L8" s="18"/>
    </row>
    <row r="9" spans="1:12" s="3" customFormat="1" ht="15" customHeight="1" x14ac:dyDescent="0.3">
      <c r="A9" s="11" t="s">
        <v>10</v>
      </c>
      <c r="B9" s="84"/>
      <c r="C9" s="15"/>
      <c r="D9" s="300"/>
      <c r="E9" s="301"/>
      <c r="F9" s="319"/>
      <c r="G9" s="320"/>
      <c r="H9" s="149"/>
      <c r="I9" s="143"/>
      <c r="J9" s="18"/>
      <c r="K9" s="45"/>
      <c r="L9" s="18"/>
    </row>
    <row r="10" spans="1:12" s="3" customFormat="1" ht="15" customHeight="1" x14ac:dyDescent="0.3">
      <c r="A10" s="11" t="s">
        <v>11</v>
      </c>
      <c r="B10" s="84"/>
      <c r="C10" s="15"/>
      <c r="D10" s="300"/>
      <c r="E10" s="352"/>
      <c r="F10" s="319"/>
      <c r="G10" s="320"/>
      <c r="H10" s="149"/>
      <c r="I10" s="142"/>
      <c r="J10" s="18"/>
      <c r="K10" s="45"/>
      <c r="L10" s="18"/>
    </row>
    <row r="11" spans="1:12" s="3" customFormat="1" ht="15" customHeight="1" x14ac:dyDescent="0.3">
      <c r="A11" s="11" t="s">
        <v>12</v>
      </c>
      <c r="B11" s="84"/>
      <c r="C11" s="15"/>
      <c r="D11" s="300"/>
      <c r="E11" s="352"/>
      <c r="F11" s="319"/>
      <c r="G11" s="320"/>
      <c r="H11" s="149"/>
      <c r="I11" s="142"/>
      <c r="J11" s="18"/>
      <c r="K11" s="45"/>
      <c r="L11" s="18"/>
    </row>
    <row r="12" spans="1:12" s="3" customFormat="1" ht="15" customHeight="1" x14ac:dyDescent="0.3">
      <c r="A12" s="11" t="s">
        <v>13</v>
      </c>
      <c r="B12" s="84"/>
      <c r="C12" s="15"/>
      <c r="D12" s="300"/>
      <c r="E12" s="352"/>
      <c r="F12" s="319"/>
      <c r="G12" s="320"/>
      <c r="H12" s="149"/>
      <c r="I12" s="142"/>
      <c r="J12" s="18"/>
      <c r="K12" s="45"/>
      <c r="L12" s="18"/>
    </row>
    <row r="13" spans="1:12" s="3" customFormat="1" ht="15" customHeight="1" x14ac:dyDescent="0.3">
      <c r="A13" s="11" t="s">
        <v>14</v>
      </c>
      <c r="B13" s="46"/>
      <c r="C13" s="15"/>
      <c r="D13" s="300"/>
      <c r="E13" s="352"/>
      <c r="F13" s="319"/>
      <c r="G13" s="320"/>
      <c r="H13" s="149"/>
      <c r="I13" s="142"/>
      <c r="J13" s="18"/>
      <c r="K13" s="45"/>
      <c r="L13" s="18"/>
    </row>
    <row r="14" spans="1:12" s="3" customFormat="1" ht="15" customHeight="1" x14ac:dyDescent="0.3">
      <c r="A14" s="11" t="s">
        <v>19</v>
      </c>
      <c r="B14" s="84"/>
      <c r="C14" s="15"/>
      <c r="D14" s="300"/>
      <c r="E14" s="352"/>
      <c r="F14" s="319"/>
      <c r="G14" s="320"/>
      <c r="H14" s="149"/>
      <c r="I14" s="142"/>
      <c r="J14" s="18"/>
      <c r="K14" s="45"/>
      <c r="L14" s="18"/>
    </row>
    <row r="15" spans="1:12" s="3" customFormat="1" ht="15" customHeight="1" x14ac:dyDescent="0.3">
      <c r="A15" s="11" t="s">
        <v>20</v>
      </c>
      <c r="B15" s="84"/>
      <c r="C15" s="15"/>
      <c r="D15" s="300"/>
      <c r="E15" s="301"/>
      <c r="F15" s="319"/>
      <c r="G15" s="320"/>
      <c r="H15" s="149"/>
      <c r="I15" s="143"/>
      <c r="J15" s="18"/>
      <c r="K15" s="45"/>
      <c r="L15" s="18"/>
    </row>
    <row r="16" spans="1:12" s="3" customFormat="1" ht="15" customHeight="1" x14ac:dyDescent="0.3">
      <c r="A16" s="11" t="s">
        <v>162</v>
      </c>
      <c r="B16" s="84"/>
      <c r="C16" s="15"/>
      <c r="D16" s="300"/>
      <c r="E16" s="301"/>
      <c r="F16" s="319"/>
      <c r="G16" s="320"/>
      <c r="H16" s="149"/>
      <c r="I16" s="143"/>
      <c r="J16" s="18"/>
      <c r="K16" s="45"/>
      <c r="L16" s="18"/>
    </row>
    <row r="17" spans="1:12" s="3" customFormat="1" ht="15" customHeight="1" x14ac:dyDescent="0.3">
      <c r="A17" s="11" t="s">
        <v>163</v>
      </c>
      <c r="B17" s="84"/>
      <c r="C17" s="15"/>
      <c r="D17" s="300"/>
      <c r="E17" s="301"/>
      <c r="F17" s="319"/>
      <c r="G17" s="320"/>
      <c r="H17" s="149"/>
      <c r="I17" s="143"/>
      <c r="J17" s="18"/>
      <c r="K17" s="45"/>
      <c r="L17" s="18"/>
    </row>
    <row r="18" spans="1:12" s="3" customFormat="1" ht="15" customHeight="1" x14ac:dyDescent="0.3">
      <c r="A18" s="11" t="s">
        <v>164</v>
      </c>
      <c r="B18" s="84"/>
      <c r="C18" s="15"/>
      <c r="D18" s="300"/>
      <c r="E18" s="301"/>
      <c r="F18" s="319"/>
      <c r="G18" s="320"/>
      <c r="H18" s="149"/>
      <c r="I18" s="143"/>
      <c r="J18" s="18"/>
      <c r="K18" s="45"/>
      <c r="L18" s="18"/>
    </row>
    <row r="19" spans="1:12" s="3" customFormat="1" ht="15" customHeight="1" x14ac:dyDescent="0.3">
      <c r="A19" s="11" t="s">
        <v>165</v>
      </c>
      <c r="B19" s="46"/>
      <c r="C19" s="15"/>
      <c r="D19" s="300"/>
      <c r="E19" s="301"/>
      <c r="F19" s="319"/>
      <c r="G19" s="320"/>
      <c r="H19" s="149"/>
      <c r="I19" s="143"/>
      <c r="J19" s="18"/>
      <c r="K19" s="45"/>
      <c r="L19" s="18"/>
    </row>
    <row r="20" spans="1:12" s="3" customFormat="1" ht="15" customHeight="1" thickBot="1" x14ac:dyDescent="0.35">
      <c r="A20" s="150" t="s">
        <v>166</v>
      </c>
      <c r="B20" s="151"/>
      <c r="C20" s="152"/>
      <c r="D20" s="302"/>
      <c r="E20" s="303"/>
      <c r="F20" s="321"/>
      <c r="G20" s="322"/>
      <c r="H20" s="153"/>
      <c r="I20" s="154"/>
      <c r="J20" s="18"/>
      <c r="K20" s="45"/>
      <c r="L20" s="18"/>
    </row>
    <row r="21" spans="1:12" s="3" customFormat="1" ht="8.1" customHeight="1" thickBot="1" x14ac:dyDescent="0.35">
      <c r="A21" s="5"/>
      <c r="B21" s="26"/>
      <c r="C21" s="26"/>
      <c r="D21" s="32"/>
      <c r="E21" s="32"/>
      <c r="F21" s="25"/>
      <c r="G21" s="25"/>
      <c r="H21" s="33"/>
      <c r="I21" s="31"/>
      <c r="J21" s="18"/>
      <c r="K21" s="45"/>
      <c r="L21" s="18"/>
    </row>
    <row r="22" spans="1:12" s="39" customFormat="1" ht="30" customHeight="1" thickBot="1" x14ac:dyDescent="0.3">
      <c r="A22" s="101">
        <v>10</v>
      </c>
      <c r="B22" s="104" t="s">
        <v>83</v>
      </c>
      <c r="C22" s="105"/>
      <c r="D22" s="304">
        <f>SUM(C24:C38)</f>
        <v>0</v>
      </c>
      <c r="E22" s="305"/>
      <c r="F22" s="325"/>
      <c r="G22" s="326"/>
      <c r="H22" s="304">
        <f>SUM(I24:I38)</f>
        <v>0</v>
      </c>
      <c r="I22" s="305"/>
      <c r="J22" s="38"/>
      <c r="K22" s="44" t="str">
        <f>+IF(D22="","Angaben bitte prüfen",+IF(F22="","Angaben fehlen",""))</f>
        <v>Angaben fehlen</v>
      </c>
      <c r="L22" s="38"/>
    </row>
    <row r="23" spans="1:12" s="3" customFormat="1" x14ac:dyDescent="0.3">
      <c r="A23" s="5"/>
      <c r="B23" s="131" t="s">
        <v>23</v>
      </c>
      <c r="C23" s="132" t="s">
        <v>24</v>
      </c>
      <c r="D23" s="130" t="s">
        <v>40</v>
      </c>
      <c r="E23" s="102"/>
      <c r="F23" s="103"/>
      <c r="G23" s="103"/>
      <c r="H23" s="145" t="s">
        <v>40</v>
      </c>
      <c r="I23" s="146" t="s">
        <v>189</v>
      </c>
      <c r="J23" s="18"/>
      <c r="K23" s="45"/>
      <c r="L23" s="18"/>
    </row>
    <row r="24" spans="1:12" s="3" customFormat="1" ht="15" customHeight="1" x14ac:dyDescent="0.3">
      <c r="A24" s="11" t="s">
        <v>7</v>
      </c>
      <c r="B24" s="12"/>
      <c r="C24" s="15"/>
      <c r="D24" s="300"/>
      <c r="E24" s="301"/>
      <c r="F24" s="317"/>
      <c r="G24" s="318"/>
      <c r="H24" s="149"/>
      <c r="I24" s="143"/>
      <c r="J24" s="18"/>
      <c r="K24" s="45"/>
      <c r="L24" s="18"/>
    </row>
    <row r="25" spans="1:12" s="3" customFormat="1" ht="15" customHeight="1" x14ac:dyDescent="0.3">
      <c r="A25" s="11" t="s">
        <v>8</v>
      </c>
      <c r="B25" s="12"/>
      <c r="C25" s="15"/>
      <c r="D25" s="300"/>
      <c r="E25" s="301"/>
      <c r="F25" s="319"/>
      <c r="G25" s="320"/>
      <c r="H25" s="149"/>
      <c r="I25" s="143"/>
      <c r="J25" s="18"/>
      <c r="K25" s="45"/>
      <c r="L25" s="18"/>
    </row>
    <row r="26" spans="1:12" s="3" customFormat="1" ht="15" customHeight="1" x14ac:dyDescent="0.3">
      <c r="A26" s="11" t="s">
        <v>9</v>
      </c>
      <c r="B26" s="12"/>
      <c r="C26" s="15"/>
      <c r="D26" s="300"/>
      <c r="E26" s="301"/>
      <c r="F26" s="319"/>
      <c r="G26" s="320"/>
      <c r="H26" s="149"/>
      <c r="I26" s="143"/>
      <c r="J26" s="18"/>
      <c r="K26" s="45"/>
      <c r="L26" s="18"/>
    </row>
    <row r="27" spans="1:12" s="3" customFormat="1" ht="15" customHeight="1" x14ac:dyDescent="0.3">
      <c r="A27" s="11" t="s">
        <v>10</v>
      </c>
      <c r="B27" s="12"/>
      <c r="C27" s="15"/>
      <c r="D27" s="300"/>
      <c r="E27" s="352"/>
      <c r="F27" s="319"/>
      <c r="G27" s="320"/>
      <c r="H27" s="149"/>
      <c r="I27" s="142"/>
      <c r="J27" s="18"/>
      <c r="K27" s="45"/>
      <c r="L27" s="18"/>
    </row>
    <row r="28" spans="1:12" s="3" customFormat="1" ht="15" customHeight="1" x14ac:dyDescent="0.3">
      <c r="A28" s="11" t="s">
        <v>11</v>
      </c>
      <c r="B28" s="12"/>
      <c r="C28" s="15"/>
      <c r="D28" s="300"/>
      <c r="E28" s="352"/>
      <c r="F28" s="319"/>
      <c r="G28" s="320"/>
      <c r="H28" s="149"/>
      <c r="I28" s="142"/>
      <c r="J28" s="18"/>
      <c r="K28" s="45"/>
      <c r="L28" s="18"/>
    </row>
    <row r="29" spans="1:12" s="3" customFormat="1" ht="15" customHeight="1" x14ac:dyDescent="0.3">
      <c r="A29" s="11" t="s">
        <v>12</v>
      </c>
      <c r="B29" s="12"/>
      <c r="C29" s="15"/>
      <c r="D29" s="300"/>
      <c r="E29" s="352"/>
      <c r="F29" s="319"/>
      <c r="G29" s="320"/>
      <c r="H29" s="149"/>
      <c r="I29" s="142"/>
      <c r="J29" s="18"/>
      <c r="K29" s="45"/>
      <c r="L29" s="18"/>
    </row>
    <row r="30" spans="1:12" s="3" customFormat="1" ht="15" customHeight="1" x14ac:dyDescent="0.3">
      <c r="A30" s="11" t="s">
        <v>13</v>
      </c>
      <c r="B30" s="12"/>
      <c r="C30" s="15"/>
      <c r="D30" s="300"/>
      <c r="E30" s="352"/>
      <c r="F30" s="319"/>
      <c r="G30" s="320"/>
      <c r="H30" s="149"/>
      <c r="I30" s="142"/>
      <c r="J30" s="18"/>
      <c r="K30" s="45"/>
      <c r="L30" s="18"/>
    </row>
    <row r="31" spans="1:12" s="3" customFormat="1" ht="15" customHeight="1" x14ac:dyDescent="0.3">
      <c r="A31" s="11" t="s">
        <v>14</v>
      </c>
      <c r="B31" s="12"/>
      <c r="C31" s="15"/>
      <c r="D31" s="300"/>
      <c r="E31" s="352"/>
      <c r="F31" s="319"/>
      <c r="G31" s="320"/>
      <c r="H31" s="149"/>
      <c r="I31" s="142"/>
      <c r="J31" s="18"/>
      <c r="K31" s="45"/>
      <c r="L31" s="18"/>
    </row>
    <row r="32" spans="1:12" s="3" customFormat="1" ht="15" customHeight="1" x14ac:dyDescent="0.3">
      <c r="A32" s="11" t="s">
        <v>19</v>
      </c>
      <c r="B32" s="12"/>
      <c r="C32" s="15"/>
      <c r="D32" s="300"/>
      <c r="E32" s="301"/>
      <c r="F32" s="319"/>
      <c r="G32" s="320"/>
      <c r="H32" s="149"/>
      <c r="I32" s="143"/>
      <c r="J32" s="18"/>
      <c r="K32" s="45"/>
      <c r="L32" s="18"/>
    </row>
    <row r="33" spans="1:12" s="3" customFormat="1" ht="15" customHeight="1" x14ac:dyDescent="0.3">
      <c r="A33" s="11" t="s">
        <v>20</v>
      </c>
      <c r="B33" s="12"/>
      <c r="C33" s="15"/>
      <c r="D33" s="300"/>
      <c r="E33" s="301"/>
      <c r="F33" s="319"/>
      <c r="G33" s="320"/>
      <c r="H33" s="149"/>
      <c r="I33" s="143"/>
      <c r="J33" s="18"/>
      <c r="K33" s="45"/>
      <c r="L33" s="18"/>
    </row>
    <row r="34" spans="1:12" s="3" customFormat="1" ht="15" customHeight="1" x14ac:dyDescent="0.3">
      <c r="A34" s="11" t="s">
        <v>162</v>
      </c>
      <c r="B34" s="12"/>
      <c r="C34" s="15"/>
      <c r="D34" s="300"/>
      <c r="E34" s="301"/>
      <c r="F34" s="319"/>
      <c r="G34" s="320"/>
      <c r="H34" s="149"/>
      <c r="I34" s="143"/>
      <c r="J34" s="18"/>
      <c r="K34" s="45"/>
      <c r="L34" s="18"/>
    </row>
    <row r="35" spans="1:12" s="3" customFormat="1" ht="15" customHeight="1" x14ac:dyDescent="0.3">
      <c r="A35" s="11" t="s">
        <v>163</v>
      </c>
      <c r="B35" s="12"/>
      <c r="C35" s="15"/>
      <c r="D35" s="300"/>
      <c r="E35" s="301"/>
      <c r="F35" s="319"/>
      <c r="G35" s="320"/>
      <c r="H35" s="149"/>
      <c r="I35" s="143"/>
      <c r="J35" s="18"/>
      <c r="K35" s="45"/>
      <c r="L35" s="18"/>
    </row>
    <row r="36" spans="1:12" s="3" customFormat="1" ht="15" customHeight="1" x14ac:dyDescent="0.3">
      <c r="A36" s="11" t="s">
        <v>164</v>
      </c>
      <c r="B36" s="12"/>
      <c r="C36" s="15"/>
      <c r="D36" s="300"/>
      <c r="E36" s="301"/>
      <c r="F36" s="319"/>
      <c r="G36" s="320"/>
      <c r="H36" s="149"/>
      <c r="I36" s="143"/>
      <c r="J36" s="18"/>
      <c r="K36" s="45"/>
      <c r="L36" s="18"/>
    </row>
    <row r="37" spans="1:12" s="3" customFormat="1" ht="15" customHeight="1" x14ac:dyDescent="0.3">
      <c r="A37" s="11" t="s">
        <v>165</v>
      </c>
      <c r="B37" s="12"/>
      <c r="C37" s="15"/>
      <c r="D37" s="300"/>
      <c r="E37" s="301"/>
      <c r="F37" s="319"/>
      <c r="G37" s="320"/>
      <c r="H37" s="149"/>
      <c r="I37" s="143"/>
      <c r="J37" s="18"/>
      <c r="K37" s="45"/>
      <c r="L37" s="18"/>
    </row>
    <row r="38" spans="1:12" s="3" customFormat="1" ht="15" customHeight="1" thickBot="1" x14ac:dyDescent="0.35">
      <c r="A38" s="150" t="s">
        <v>166</v>
      </c>
      <c r="B38" s="155"/>
      <c r="C38" s="152"/>
      <c r="D38" s="302"/>
      <c r="E38" s="303"/>
      <c r="F38" s="321"/>
      <c r="G38" s="322"/>
      <c r="H38" s="153"/>
      <c r="I38" s="154"/>
      <c r="J38" s="18"/>
      <c r="K38" s="45"/>
      <c r="L38" s="18"/>
    </row>
    <row r="39" spans="1:12" s="3" customFormat="1" ht="8.1" customHeight="1" thickBot="1" x14ac:dyDescent="0.35">
      <c r="A39" s="5"/>
      <c r="B39" s="26"/>
      <c r="C39" s="26"/>
      <c r="D39" s="32"/>
      <c r="E39" s="32"/>
      <c r="F39" s="25"/>
      <c r="G39" s="25"/>
      <c r="H39" s="33"/>
      <c r="I39" s="31"/>
      <c r="J39" s="18"/>
      <c r="K39" s="45"/>
      <c r="L39" s="18"/>
    </row>
    <row r="40" spans="1:12" s="70" customFormat="1" ht="30" customHeight="1" thickBot="1" x14ac:dyDescent="0.3">
      <c r="A40" s="101">
        <v>11</v>
      </c>
      <c r="B40" s="298" t="s">
        <v>21</v>
      </c>
      <c r="C40" s="299"/>
      <c r="D40" s="313">
        <f>+D4+D22</f>
        <v>0</v>
      </c>
      <c r="E40" s="314"/>
      <c r="F40" s="313">
        <f>+F4+F22</f>
        <v>0</v>
      </c>
      <c r="G40" s="314"/>
      <c r="H40" s="313">
        <f>+H4+H22</f>
        <v>0</v>
      </c>
      <c r="I40" s="314"/>
      <c r="J40" s="27"/>
      <c r="K40" s="44" t="str">
        <f>+IF(D40=0,"Angaben bitte prüfen",+IF(F40=0,"Angaben bitte prüfen",""))</f>
        <v>Angaben bitte prüfen</v>
      </c>
      <c r="L40" s="27"/>
    </row>
    <row r="41" spans="1:12" s="3" customFormat="1" ht="8.1" customHeight="1" thickBot="1" x14ac:dyDescent="0.35">
      <c r="A41" s="5"/>
      <c r="B41" s="26"/>
      <c r="C41" s="26"/>
      <c r="D41" s="32"/>
      <c r="E41" s="32"/>
      <c r="F41" s="25"/>
      <c r="G41" s="25"/>
      <c r="H41" s="33"/>
      <c r="I41" s="31"/>
      <c r="J41" s="18"/>
      <c r="K41" s="45"/>
      <c r="L41" s="18"/>
    </row>
    <row r="42" spans="1:12" s="3" customFormat="1" x14ac:dyDescent="0.3">
      <c r="A42" s="206">
        <v>12</v>
      </c>
      <c r="B42" s="359" t="s">
        <v>22</v>
      </c>
      <c r="C42" s="360"/>
      <c r="D42" s="367"/>
      <c r="E42" s="368"/>
      <c r="F42" s="367"/>
      <c r="G42" s="368"/>
      <c r="H42" s="361"/>
      <c r="I42" s="362"/>
      <c r="J42" s="18"/>
      <c r="K42" s="45"/>
      <c r="L42" s="18"/>
    </row>
    <row r="43" spans="1:12" s="3" customFormat="1" ht="16.2" thickBot="1" x14ac:dyDescent="0.35">
      <c r="A43" s="208"/>
      <c r="B43" s="357" t="s">
        <v>84</v>
      </c>
      <c r="C43" s="358"/>
      <c r="D43" s="369"/>
      <c r="E43" s="370"/>
      <c r="F43" s="369"/>
      <c r="G43" s="370"/>
      <c r="H43" s="363"/>
      <c r="I43" s="364"/>
      <c r="J43" s="18"/>
      <c r="K43" s="45"/>
      <c r="L43" s="18"/>
    </row>
    <row r="44" spans="1:12" s="3" customFormat="1" ht="8.1" customHeight="1" thickBot="1" x14ac:dyDescent="0.35">
      <c r="A44" s="5"/>
      <c r="B44" s="26"/>
      <c r="C44" s="26"/>
      <c r="D44" s="32"/>
      <c r="E44" s="32"/>
      <c r="F44" s="25"/>
      <c r="G44" s="25"/>
      <c r="H44" s="33"/>
      <c r="I44" s="31"/>
      <c r="J44" s="18"/>
      <c r="K44" s="45"/>
      <c r="L44" s="18"/>
    </row>
    <row r="45" spans="1:12" s="67" customFormat="1" ht="30" customHeight="1" thickBot="1" x14ac:dyDescent="0.35">
      <c r="A45" s="95" t="s">
        <v>0</v>
      </c>
      <c r="B45" s="204" t="s">
        <v>144</v>
      </c>
      <c r="C45" s="291"/>
      <c r="D45" s="291"/>
      <c r="E45" s="291"/>
      <c r="F45" s="291"/>
      <c r="G45" s="292"/>
      <c r="H45" s="365" t="s">
        <v>142</v>
      </c>
      <c r="I45" s="366"/>
      <c r="J45" s="19"/>
      <c r="K45" s="45"/>
      <c r="L45" s="19"/>
    </row>
    <row r="46" spans="1:12" s="68" customFormat="1" ht="23.25" customHeight="1" thickBot="1" x14ac:dyDescent="0.35">
      <c r="A46" s="106" t="s">
        <v>29</v>
      </c>
      <c r="B46" s="107"/>
      <c r="C46" s="107"/>
      <c r="D46" s="96" t="s">
        <v>30</v>
      </c>
      <c r="E46" s="97" t="str">
        <f>+E2</f>
        <v/>
      </c>
      <c r="F46" s="96" t="s">
        <v>2</v>
      </c>
      <c r="G46" s="98" t="str">
        <f>+G2</f>
        <v/>
      </c>
      <c r="H46" s="365"/>
      <c r="I46" s="366"/>
      <c r="J46" s="17"/>
      <c r="K46" s="45"/>
      <c r="L46" s="17"/>
    </row>
    <row r="47" spans="1:12" s="68" customFormat="1" ht="50.1" customHeight="1" thickBot="1" x14ac:dyDescent="0.35">
      <c r="A47" s="99"/>
      <c r="B47" s="100"/>
      <c r="C47" s="100"/>
      <c r="D47" s="353" t="s">
        <v>145</v>
      </c>
      <c r="E47" s="176"/>
      <c r="F47" s="353" t="s">
        <v>178</v>
      </c>
      <c r="G47" s="176"/>
      <c r="H47" s="287" t="s">
        <v>143</v>
      </c>
      <c r="I47" s="288"/>
      <c r="J47" s="17"/>
      <c r="K47" s="45"/>
      <c r="L47" s="17"/>
    </row>
    <row r="48" spans="1:12" s="39" customFormat="1" ht="30" customHeight="1" thickBot="1" x14ac:dyDescent="0.35">
      <c r="A48" s="101">
        <v>13</v>
      </c>
      <c r="B48" s="354" t="s">
        <v>174</v>
      </c>
      <c r="C48" s="355"/>
      <c r="D48" s="304">
        <f>+Deckblatt!C24</f>
        <v>0</v>
      </c>
      <c r="E48" s="305"/>
      <c r="F48" s="385"/>
      <c r="G48" s="386"/>
      <c r="H48" s="387">
        <f>D48</f>
        <v>0</v>
      </c>
      <c r="I48" s="388"/>
      <c r="J48" s="38"/>
      <c r="K48" s="45"/>
      <c r="L48" s="38"/>
    </row>
    <row r="49" spans="1:12" s="3" customFormat="1" ht="8.1" customHeight="1" thickBot="1" x14ac:dyDescent="0.35">
      <c r="A49" s="5"/>
      <c r="B49" s="26"/>
      <c r="C49" s="26"/>
      <c r="D49" s="32"/>
      <c r="E49" s="32"/>
      <c r="F49" s="25"/>
      <c r="G49" s="25"/>
      <c r="H49" s="33"/>
      <c r="I49" s="31"/>
      <c r="J49" s="18"/>
      <c r="K49" s="45"/>
      <c r="L49" s="18"/>
    </row>
    <row r="50" spans="1:12" s="71" customFormat="1" ht="30" customHeight="1" thickBot="1" x14ac:dyDescent="0.3">
      <c r="A50" s="101">
        <v>14</v>
      </c>
      <c r="B50" s="315" t="s">
        <v>74</v>
      </c>
      <c r="C50" s="307"/>
      <c r="D50" s="304">
        <f>SUM(C52:C57)</f>
        <v>0</v>
      </c>
      <c r="E50" s="305"/>
      <c r="F50" s="325"/>
      <c r="G50" s="326"/>
      <c r="H50" s="304">
        <f>SUM(I52:I57)</f>
        <v>0</v>
      </c>
      <c r="I50" s="305"/>
      <c r="J50" s="38"/>
      <c r="K50" s="44" t="str">
        <f>+IF(D50="","Angaben bitte prüfen",+IF(F50="","Angaben fehlen",""))</f>
        <v>Angaben fehlen</v>
      </c>
      <c r="L50" s="38"/>
    </row>
    <row r="51" spans="1:12" s="69" customFormat="1" x14ac:dyDescent="0.3">
      <c r="A51" s="4"/>
      <c r="B51" s="132" t="s">
        <v>23</v>
      </c>
      <c r="C51" s="132" t="s">
        <v>42</v>
      </c>
      <c r="D51" s="130" t="s">
        <v>40</v>
      </c>
      <c r="E51" s="102"/>
      <c r="F51" s="103"/>
      <c r="G51" s="103"/>
      <c r="H51" s="145" t="s">
        <v>40</v>
      </c>
      <c r="I51" s="146" t="s">
        <v>189</v>
      </c>
      <c r="J51" s="18"/>
      <c r="K51" s="45"/>
      <c r="L51" s="18"/>
    </row>
    <row r="52" spans="1:12" s="3" customFormat="1" ht="15" customHeight="1" x14ac:dyDescent="0.3">
      <c r="A52" s="11" t="s">
        <v>7</v>
      </c>
      <c r="B52" s="12"/>
      <c r="C52" s="15"/>
      <c r="D52" s="300"/>
      <c r="E52" s="301"/>
      <c r="F52" s="317"/>
      <c r="G52" s="318"/>
      <c r="H52" s="149"/>
      <c r="I52" s="143"/>
      <c r="J52" s="18"/>
      <c r="K52" s="45"/>
      <c r="L52" s="18"/>
    </row>
    <row r="53" spans="1:12" s="3" customFormat="1" ht="15" customHeight="1" x14ac:dyDescent="0.3">
      <c r="A53" s="11" t="s">
        <v>8</v>
      </c>
      <c r="B53" s="12"/>
      <c r="C53" s="15"/>
      <c r="D53" s="300"/>
      <c r="E53" s="301"/>
      <c r="F53" s="319"/>
      <c r="G53" s="320"/>
      <c r="H53" s="149"/>
      <c r="I53" s="143"/>
      <c r="J53" s="18"/>
      <c r="K53" s="45"/>
      <c r="L53" s="18"/>
    </row>
    <row r="54" spans="1:12" s="3" customFormat="1" ht="15" customHeight="1" x14ac:dyDescent="0.3">
      <c r="A54" s="11" t="s">
        <v>9</v>
      </c>
      <c r="B54" s="12"/>
      <c r="C54" s="15"/>
      <c r="D54" s="147"/>
      <c r="E54" s="148"/>
      <c r="F54" s="319"/>
      <c r="G54" s="320"/>
      <c r="H54" s="149"/>
      <c r="I54" s="142"/>
      <c r="J54" s="18"/>
      <c r="K54" s="45"/>
      <c r="L54" s="18"/>
    </row>
    <row r="55" spans="1:12" s="3" customFormat="1" ht="15" customHeight="1" x14ac:dyDescent="0.3">
      <c r="A55" s="11" t="s">
        <v>10</v>
      </c>
      <c r="B55" s="12"/>
      <c r="C55" s="15"/>
      <c r="D55" s="300"/>
      <c r="E55" s="301"/>
      <c r="F55" s="319"/>
      <c r="G55" s="320"/>
      <c r="H55" s="149"/>
      <c r="I55" s="143"/>
      <c r="J55" s="18"/>
      <c r="K55" s="45"/>
      <c r="L55" s="18"/>
    </row>
    <row r="56" spans="1:12" s="3" customFormat="1" ht="15" customHeight="1" x14ac:dyDescent="0.3">
      <c r="A56" s="11" t="s">
        <v>11</v>
      </c>
      <c r="B56" s="12"/>
      <c r="C56" s="15"/>
      <c r="D56" s="300"/>
      <c r="E56" s="301"/>
      <c r="F56" s="319"/>
      <c r="G56" s="320"/>
      <c r="H56" s="149"/>
      <c r="I56" s="143"/>
      <c r="J56" s="18"/>
      <c r="K56" s="45"/>
      <c r="L56" s="18"/>
    </row>
    <row r="57" spans="1:12" s="3" customFormat="1" ht="15" customHeight="1" thickBot="1" x14ac:dyDescent="0.35">
      <c r="A57" s="150" t="s">
        <v>12</v>
      </c>
      <c r="B57" s="155"/>
      <c r="C57" s="152"/>
      <c r="D57" s="302"/>
      <c r="E57" s="303"/>
      <c r="F57" s="321"/>
      <c r="G57" s="322"/>
      <c r="H57" s="153"/>
      <c r="I57" s="154"/>
      <c r="J57" s="18"/>
      <c r="K57" s="45"/>
      <c r="L57" s="18"/>
    </row>
    <row r="58" spans="1:12" s="3" customFormat="1" ht="8.1" customHeight="1" thickBot="1" x14ac:dyDescent="0.35">
      <c r="A58" s="5"/>
      <c r="B58" s="26"/>
      <c r="C58" s="26"/>
      <c r="D58" s="32"/>
      <c r="E58" s="32"/>
      <c r="F58" s="25"/>
      <c r="G58" s="25"/>
      <c r="H58" s="33"/>
      <c r="I58" s="31"/>
      <c r="J58" s="18"/>
      <c r="K58" s="45"/>
      <c r="L58" s="18"/>
    </row>
    <row r="59" spans="1:12" s="39" customFormat="1" ht="30" customHeight="1" thickBot="1" x14ac:dyDescent="0.3">
      <c r="A59" s="101">
        <v>15</v>
      </c>
      <c r="B59" s="306" t="s">
        <v>41</v>
      </c>
      <c r="C59" s="356"/>
      <c r="D59" s="304">
        <f>SUM(C61:C66)</f>
        <v>0</v>
      </c>
      <c r="E59" s="305"/>
      <c r="F59" s="325"/>
      <c r="G59" s="326"/>
      <c r="H59" s="304">
        <f>SUM(I61:I66)</f>
        <v>0</v>
      </c>
      <c r="I59" s="305"/>
      <c r="J59" s="38"/>
      <c r="K59" s="44" t="str">
        <f>+IF(D59="","Angaben bitte prüfen",+IF(F59="","Angaben fehlen",""))</f>
        <v>Angaben fehlen</v>
      </c>
      <c r="L59" s="38"/>
    </row>
    <row r="60" spans="1:12" s="3" customFormat="1" x14ac:dyDescent="0.3">
      <c r="A60" s="4"/>
      <c r="B60" s="132" t="s">
        <v>23</v>
      </c>
      <c r="C60" s="132" t="s">
        <v>42</v>
      </c>
      <c r="D60" s="130" t="s">
        <v>40</v>
      </c>
      <c r="E60" s="102"/>
      <c r="F60" s="103"/>
      <c r="G60" s="103"/>
      <c r="H60" s="145" t="s">
        <v>40</v>
      </c>
      <c r="I60" s="146" t="s">
        <v>189</v>
      </c>
      <c r="J60" s="18"/>
      <c r="K60" s="45"/>
      <c r="L60" s="18"/>
    </row>
    <row r="61" spans="1:12" s="3" customFormat="1" ht="15" customHeight="1" x14ac:dyDescent="0.3">
      <c r="A61" s="11" t="s">
        <v>7</v>
      </c>
      <c r="B61" s="12"/>
      <c r="C61" s="15"/>
      <c r="D61" s="300"/>
      <c r="E61" s="301"/>
      <c r="F61" s="317"/>
      <c r="G61" s="318"/>
      <c r="H61" s="149"/>
      <c r="I61" s="143"/>
      <c r="J61" s="18"/>
      <c r="K61" s="45"/>
      <c r="L61" s="18"/>
    </row>
    <row r="62" spans="1:12" s="3" customFormat="1" ht="15" customHeight="1" x14ac:dyDescent="0.3">
      <c r="A62" s="11" t="s">
        <v>8</v>
      </c>
      <c r="B62" s="12"/>
      <c r="C62" s="15"/>
      <c r="D62" s="147"/>
      <c r="E62" s="148"/>
      <c r="F62" s="319"/>
      <c r="G62" s="320"/>
      <c r="H62" s="149"/>
      <c r="I62" s="142"/>
      <c r="J62" s="18"/>
      <c r="K62" s="45"/>
      <c r="L62" s="18"/>
    </row>
    <row r="63" spans="1:12" s="3" customFormat="1" ht="15" customHeight="1" x14ac:dyDescent="0.3">
      <c r="A63" s="11" t="s">
        <v>9</v>
      </c>
      <c r="B63" s="12"/>
      <c r="C63" s="15"/>
      <c r="D63" s="147"/>
      <c r="E63" s="148"/>
      <c r="F63" s="319"/>
      <c r="G63" s="320"/>
      <c r="H63" s="149"/>
      <c r="I63" s="142"/>
      <c r="J63" s="18"/>
      <c r="K63" s="45"/>
      <c r="L63" s="18"/>
    </row>
    <row r="64" spans="1:12" s="3" customFormat="1" ht="15" customHeight="1" x14ac:dyDescent="0.3">
      <c r="A64" s="11" t="s">
        <v>10</v>
      </c>
      <c r="B64" s="12"/>
      <c r="C64" s="15"/>
      <c r="D64" s="147"/>
      <c r="E64" s="148"/>
      <c r="F64" s="319"/>
      <c r="G64" s="320"/>
      <c r="H64" s="149"/>
      <c r="I64" s="142"/>
      <c r="J64" s="18"/>
      <c r="K64" s="45"/>
      <c r="L64" s="18"/>
    </row>
    <row r="65" spans="1:12" s="3" customFormat="1" ht="15" customHeight="1" x14ac:dyDescent="0.3">
      <c r="A65" s="11" t="s">
        <v>11</v>
      </c>
      <c r="B65" s="12"/>
      <c r="C65" s="15"/>
      <c r="D65" s="300"/>
      <c r="E65" s="301"/>
      <c r="F65" s="319"/>
      <c r="G65" s="320"/>
      <c r="H65" s="149"/>
      <c r="I65" s="143"/>
      <c r="J65" s="18"/>
      <c r="K65" s="45"/>
      <c r="L65" s="18"/>
    </row>
    <row r="66" spans="1:12" s="3" customFormat="1" ht="15" customHeight="1" thickBot="1" x14ac:dyDescent="0.35">
      <c r="A66" s="150" t="s">
        <v>12</v>
      </c>
      <c r="B66" s="155"/>
      <c r="C66" s="152"/>
      <c r="D66" s="302"/>
      <c r="E66" s="303"/>
      <c r="F66" s="321"/>
      <c r="G66" s="322"/>
      <c r="H66" s="153"/>
      <c r="I66" s="154"/>
      <c r="J66" s="18"/>
      <c r="K66" s="45"/>
      <c r="L66" s="18"/>
    </row>
    <row r="67" spans="1:12" s="3" customFormat="1" ht="8.1" customHeight="1" thickBot="1" x14ac:dyDescent="0.35">
      <c r="A67" s="5"/>
      <c r="B67" s="26"/>
      <c r="C67" s="26"/>
      <c r="D67" s="32"/>
      <c r="E67" s="32"/>
      <c r="F67" s="25"/>
      <c r="G67" s="25"/>
      <c r="H67" s="33"/>
      <c r="I67" s="31"/>
      <c r="J67" s="18"/>
      <c r="K67" s="45"/>
      <c r="L67" s="18"/>
    </row>
    <row r="68" spans="1:12" s="71" customFormat="1" ht="30" customHeight="1" thickBot="1" x14ac:dyDescent="0.3">
      <c r="A68" s="101">
        <v>16</v>
      </c>
      <c r="B68" s="306" t="s">
        <v>43</v>
      </c>
      <c r="C68" s="307"/>
      <c r="D68" s="304">
        <f>SUM(C70:C74)</f>
        <v>0</v>
      </c>
      <c r="E68" s="305"/>
      <c r="F68" s="325"/>
      <c r="G68" s="326"/>
      <c r="H68" s="304">
        <f>SUM(I70:I74)</f>
        <v>0</v>
      </c>
      <c r="I68" s="305"/>
      <c r="J68" s="38"/>
      <c r="K68" s="44" t="str">
        <f>+IF(D68="","Angaben bitte prüfen",+IF(F68="","Angaben fehlen",""))</f>
        <v>Angaben fehlen</v>
      </c>
      <c r="L68" s="38"/>
    </row>
    <row r="69" spans="1:12" s="69" customFormat="1" x14ac:dyDescent="0.3">
      <c r="A69" s="4"/>
      <c r="B69" s="132" t="s">
        <v>23</v>
      </c>
      <c r="C69" s="132" t="s">
        <v>42</v>
      </c>
      <c r="D69" s="130" t="s">
        <v>40</v>
      </c>
      <c r="E69" s="102"/>
      <c r="F69" s="103"/>
      <c r="G69" s="103"/>
      <c r="H69" s="145" t="s">
        <v>40</v>
      </c>
      <c r="I69" s="146" t="s">
        <v>189</v>
      </c>
      <c r="J69" s="18"/>
      <c r="K69" s="45"/>
      <c r="L69" s="18"/>
    </row>
    <row r="70" spans="1:12" s="3" customFormat="1" ht="15" customHeight="1" x14ac:dyDescent="0.3">
      <c r="A70" s="11" t="s">
        <v>7</v>
      </c>
      <c r="B70" s="12"/>
      <c r="C70" s="15"/>
      <c r="D70" s="300"/>
      <c r="E70" s="301"/>
      <c r="F70" s="317"/>
      <c r="G70" s="318"/>
      <c r="H70" s="149"/>
      <c r="I70" s="143"/>
      <c r="J70" s="18"/>
      <c r="K70" s="45"/>
      <c r="L70" s="18"/>
    </row>
    <row r="71" spans="1:12" s="3" customFormat="1" ht="15" customHeight="1" x14ac:dyDescent="0.3">
      <c r="A71" s="11" t="s">
        <v>8</v>
      </c>
      <c r="B71" s="12"/>
      <c r="C71" s="15"/>
      <c r="D71" s="147"/>
      <c r="E71" s="148"/>
      <c r="F71" s="319"/>
      <c r="G71" s="320"/>
      <c r="H71" s="149"/>
      <c r="I71" s="144"/>
      <c r="J71" s="18"/>
      <c r="K71" s="45"/>
      <c r="L71" s="18"/>
    </row>
    <row r="72" spans="1:12" s="3" customFormat="1" ht="15" customHeight="1" x14ac:dyDescent="0.3">
      <c r="A72" s="11" t="s">
        <v>9</v>
      </c>
      <c r="B72" s="12"/>
      <c r="C72" s="15"/>
      <c r="D72" s="147"/>
      <c r="E72" s="148"/>
      <c r="F72" s="319"/>
      <c r="G72" s="320"/>
      <c r="H72" s="149"/>
      <c r="I72" s="144"/>
      <c r="J72" s="18"/>
      <c r="K72" s="45"/>
      <c r="L72" s="18"/>
    </row>
    <row r="73" spans="1:12" s="3" customFormat="1" ht="15" customHeight="1" x14ac:dyDescent="0.3">
      <c r="A73" s="11" t="s">
        <v>10</v>
      </c>
      <c r="B73" s="12"/>
      <c r="C73" s="15"/>
      <c r="D73" s="300"/>
      <c r="E73" s="301"/>
      <c r="F73" s="319"/>
      <c r="G73" s="320"/>
      <c r="H73" s="149"/>
      <c r="I73" s="143"/>
      <c r="J73" s="18"/>
      <c r="K73" s="45"/>
      <c r="L73" s="18"/>
    </row>
    <row r="74" spans="1:12" s="3" customFormat="1" ht="15" customHeight="1" thickBot="1" x14ac:dyDescent="0.35">
      <c r="A74" s="150" t="s">
        <v>11</v>
      </c>
      <c r="B74" s="155"/>
      <c r="C74" s="152"/>
      <c r="D74" s="302"/>
      <c r="E74" s="303"/>
      <c r="F74" s="321"/>
      <c r="G74" s="322"/>
      <c r="H74" s="153"/>
      <c r="I74" s="154"/>
      <c r="J74" s="18"/>
      <c r="K74" s="45"/>
      <c r="L74" s="18"/>
    </row>
    <row r="75" spans="1:12" s="3" customFormat="1" ht="8.1" customHeight="1" thickBot="1" x14ac:dyDescent="0.35">
      <c r="A75" s="5"/>
      <c r="B75" s="26"/>
      <c r="C75" s="26"/>
      <c r="D75" s="32"/>
      <c r="E75" s="32"/>
      <c r="F75" s="25"/>
      <c r="G75" s="25"/>
      <c r="H75" s="33"/>
      <c r="I75" s="31"/>
      <c r="J75" s="18"/>
      <c r="K75" s="45"/>
      <c r="L75" s="18"/>
    </row>
    <row r="76" spans="1:12" s="39" customFormat="1" ht="30" customHeight="1" thickBot="1" x14ac:dyDescent="0.3">
      <c r="A76" s="101">
        <v>17</v>
      </c>
      <c r="B76" s="306" t="s">
        <v>44</v>
      </c>
      <c r="C76" s="307"/>
      <c r="D76" s="304">
        <f>SUM(C78:C82)</f>
        <v>0</v>
      </c>
      <c r="E76" s="305"/>
      <c r="F76" s="325"/>
      <c r="G76" s="326"/>
      <c r="H76" s="304">
        <f>SUM(I78:I82)</f>
        <v>0</v>
      </c>
      <c r="I76" s="305"/>
      <c r="J76" s="38"/>
      <c r="K76" s="44" t="str">
        <f>+IF(D76="","Angaben bitte prüfen",+IF(F76="","Angaben fehlen",""))</f>
        <v>Angaben fehlen</v>
      </c>
      <c r="L76" s="38"/>
    </row>
    <row r="77" spans="1:12" s="3" customFormat="1" x14ac:dyDescent="0.3">
      <c r="A77" s="4"/>
      <c r="B77" s="132" t="s">
        <v>169</v>
      </c>
      <c r="C77" s="132" t="s">
        <v>42</v>
      </c>
      <c r="D77" s="130" t="s">
        <v>40</v>
      </c>
      <c r="E77" s="102"/>
      <c r="F77" s="103"/>
      <c r="G77" s="103"/>
      <c r="H77" s="145" t="s">
        <v>40</v>
      </c>
      <c r="I77" s="146" t="s">
        <v>189</v>
      </c>
      <c r="J77" s="18"/>
      <c r="K77" s="45"/>
      <c r="L77" s="18"/>
    </row>
    <row r="78" spans="1:12" s="3" customFormat="1" ht="15" customHeight="1" x14ac:dyDescent="0.3">
      <c r="A78" s="11" t="s">
        <v>7</v>
      </c>
      <c r="B78" s="12"/>
      <c r="C78" s="15"/>
      <c r="D78" s="300"/>
      <c r="E78" s="301"/>
      <c r="F78" s="317"/>
      <c r="G78" s="318"/>
      <c r="H78" s="149"/>
      <c r="I78" s="143"/>
      <c r="J78" s="18"/>
      <c r="K78" s="45"/>
      <c r="L78" s="18"/>
    </row>
    <row r="79" spans="1:12" s="3" customFormat="1" ht="15" customHeight="1" x14ac:dyDescent="0.3">
      <c r="A79" s="11" t="s">
        <v>8</v>
      </c>
      <c r="B79" s="12"/>
      <c r="C79" s="15"/>
      <c r="D79" s="147"/>
      <c r="E79" s="148"/>
      <c r="F79" s="319"/>
      <c r="G79" s="320"/>
      <c r="H79" s="149"/>
      <c r="I79" s="144"/>
      <c r="J79" s="18"/>
      <c r="K79" s="45"/>
      <c r="L79" s="18"/>
    </row>
    <row r="80" spans="1:12" s="3" customFormat="1" ht="15" customHeight="1" x14ac:dyDescent="0.3">
      <c r="A80" s="11" t="s">
        <v>9</v>
      </c>
      <c r="B80" s="12"/>
      <c r="C80" s="15"/>
      <c r="D80" s="147"/>
      <c r="E80" s="148"/>
      <c r="F80" s="319"/>
      <c r="G80" s="320"/>
      <c r="H80" s="149"/>
      <c r="I80" s="144"/>
      <c r="J80" s="18"/>
      <c r="K80" s="45"/>
      <c r="L80" s="18"/>
    </row>
    <row r="81" spans="1:12" s="3" customFormat="1" ht="15" customHeight="1" x14ac:dyDescent="0.3">
      <c r="A81" s="11" t="s">
        <v>10</v>
      </c>
      <c r="B81" s="12"/>
      <c r="C81" s="15"/>
      <c r="D81" s="300"/>
      <c r="E81" s="301"/>
      <c r="F81" s="319"/>
      <c r="G81" s="320"/>
      <c r="H81" s="149"/>
      <c r="I81" s="143"/>
      <c r="J81" s="18"/>
      <c r="K81" s="45"/>
      <c r="L81" s="18"/>
    </row>
    <row r="82" spans="1:12" s="3" customFormat="1" ht="15" customHeight="1" thickBot="1" x14ac:dyDescent="0.35">
      <c r="A82" s="150" t="s">
        <v>11</v>
      </c>
      <c r="B82" s="155"/>
      <c r="C82" s="152"/>
      <c r="D82" s="302"/>
      <c r="E82" s="303"/>
      <c r="F82" s="321"/>
      <c r="G82" s="322"/>
      <c r="H82" s="153"/>
      <c r="I82" s="154"/>
      <c r="J82" s="18"/>
      <c r="K82" s="45"/>
      <c r="L82" s="18"/>
    </row>
    <row r="83" spans="1:12" s="3" customFormat="1" ht="8.1" customHeight="1" thickBot="1" x14ac:dyDescent="0.35">
      <c r="A83" s="5"/>
      <c r="B83" s="26"/>
      <c r="C83" s="26"/>
      <c r="D83" s="32"/>
      <c r="E83" s="32"/>
      <c r="F83" s="25"/>
      <c r="G83" s="25"/>
      <c r="H83" s="33"/>
      <c r="I83" s="31"/>
      <c r="J83" s="18"/>
      <c r="K83" s="45"/>
      <c r="L83" s="18"/>
    </row>
    <row r="84" spans="1:12" s="39" customFormat="1" ht="30" customHeight="1" thickBot="1" x14ac:dyDescent="0.3">
      <c r="A84" s="101">
        <v>18</v>
      </c>
      <c r="B84" s="306" t="s">
        <v>25</v>
      </c>
      <c r="C84" s="307"/>
      <c r="D84" s="304">
        <f>SUM(C86:C90)</f>
        <v>0</v>
      </c>
      <c r="E84" s="305"/>
      <c r="F84" s="325"/>
      <c r="G84" s="326"/>
      <c r="H84" s="304">
        <f>SUM(I86:I90)</f>
        <v>0</v>
      </c>
      <c r="I84" s="305"/>
      <c r="J84" s="38"/>
      <c r="K84" s="44" t="str">
        <f>+IF(D84="","Angaben bitte prüfen",+IF(F84="","Angaben fehlen",""))</f>
        <v>Angaben fehlen</v>
      </c>
      <c r="L84" s="38"/>
    </row>
    <row r="85" spans="1:12" s="3" customFormat="1" x14ac:dyDescent="0.3">
      <c r="A85" s="4"/>
      <c r="B85" s="132" t="s">
        <v>23</v>
      </c>
      <c r="C85" s="132" t="s">
        <v>42</v>
      </c>
      <c r="D85" s="130" t="s">
        <v>40</v>
      </c>
      <c r="E85" s="102"/>
      <c r="F85" s="103"/>
      <c r="G85" s="103"/>
      <c r="H85" s="145" t="s">
        <v>40</v>
      </c>
      <c r="I85" s="146" t="s">
        <v>189</v>
      </c>
      <c r="J85" s="18"/>
      <c r="K85" s="45"/>
      <c r="L85" s="18"/>
    </row>
    <row r="86" spans="1:12" s="3" customFormat="1" ht="15" customHeight="1" x14ac:dyDescent="0.3">
      <c r="A86" s="138" t="s">
        <v>7</v>
      </c>
      <c r="B86" s="139" t="s">
        <v>170</v>
      </c>
      <c r="C86" s="15"/>
      <c r="D86" s="300"/>
      <c r="E86" s="301"/>
      <c r="F86" s="317"/>
      <c r="G86" s="318"/>
      <c r="H86" s="149"/>
      <c r="I86" s="143"/>
      <c r="J86" s="18"/>
      <c r="K86" s="45"/>
      <c r="L86" s="18"/>
    </row>
    <row r="87" spans="1:12" s="3" customFormat="1" ht="15" customHeight="1" x14ac:dyDescent="0.3">
      <c r="A87" s="138" t="s">
        <v>8</v>
      </c>
      <c r="B87" s="139" t="s">
        <v>171</v>
      </c>
      <c r="C87" s="15"/>
      <c r="D87" s="147"/>
      <c r="E87" s="148"/>
      <c r="F87" s="319"/>
      <c r="G87" s="320"/>
      <c r="H87" s="149"/>
      <c r="I87" s="143"/>
      <c r="J87" s="18"/>
      <c r="K87" s="45"/>
      <c r="L87" s="18"/>
    </row>
    <row r="88" spans="1:12" s="3" customFormat="1" ht="15" customHeight="1" x14ac:dyDescent="0.3">
      <c r="A88" s="138" t="s">
        <v>9</v>
      </c>
      <c r="B88" s="139" t="s">
        <v>172</v>
      </c>
      <c r="C88" s="15"/>
      <c r="D88" s="147"/>
      <c r="E88" s="148"/>
      <c r="F88" s="319"/>
      <c r="G88" s="320"/>
      <c r="H88" s="149"/>
      <c r="I88" s="143"/>
      <c r="J88" s="18"/>
      <c r="K88" s="45"/>
      <c r="L88" s="18"/>
    </row>
    <row r="89" spans="1:12" s="3" customFormat="1" ht="15" customHeight="1" x14ac:dyDescent="0.3">
      <c r="A89" s="138" t="s">
        <v>10</v>
      </c>
      <c r="B89" s="139" t="s">
        <v>186</v>
      </c>
      <c r="C89" s="15"/>
      <c r="D89" s="300"/>
      <c r="E89" s="301"/>
      <c r="F89" s="319"/>
      <c r="G89" s="320"/>
      <c r="H89" s="149"/>
      <c r="I89" s="143"/>
      <c r="J89" s="18"/>
      <c r="K89" s="45"/>
      <c r="L89" s="18"/>
    </row>
    <row r="90" spans="1:12" s="3" customFormat="1" ht="15" customHeight="1" thickBot="1" x14ac:dyDescent="0.35">
      <c r="A90" s="156" t="s">
        <v>11</v>
      </c>
      <c r="B90" s="157" t="s">
        <v>187</v>
      </c>
      <c r="C90" s="152"/>
      <c r="D90" s="302"/>
      <c r="E90" s="303"/>
      <c r="F90" s="321"/>
      <c r="G90" s="322"/>
      <c r="H90" s="153"/>
      <c r="I90" s="154"/>
      <c r="J90" s="18"/>
      <c r="K90" s="45"/>
      <c r="L90" s="18"/>
    </row>
    <row r="91" spans="1:12" s="3" customFormat="1" ht="8.1" customHeight="1" thickBot="1" x14ac:dyDescent="0.35">
      <c r="A91" s="5"/>
      <c r="B91" s="26"/>
      <c r="C91" s="26"/>
      <c r="D91" s="32"/>
      <c r="E91" s="32"/>
      <c r="F91" s="25"/>
      <c r="G91" s="25"/>
      <c r="H91" s="33"/>
      <c r="I91" s="31"/>
      <c r="J91" s="18"/>
      <c r="K91" s="45"/>
      <c r="L91" s="18"/>
    </row>
    <row r="92" spans="1:12" s="39" customFormat="1" ht="30" customHeight="1" thickBot="1" x14ac:dyDescent="0.3">
      <c r="A92" s="101">
        <v>19</v>
      </c>
      <c r="B92" s="306" t="s">
        <v>45</v>
      </c>
      <c r="C92" s="307"/>
      <c r="D92" s="304">
        <f>SUM(C94:C98)</f>
        <v>0</v>
      </c>
      <c r="E92" s="305"/>
      <c r="F92" s="325"/>
      <c r="G92" s="326"/>
      <c r="H92" s="304">
        <f>SUM(I94:I98)</f>
        <v>0</v>
      </c>
      <c r="I92" s="305"/>
      <c r="J92" s="38"/>
      <c r="K92" s="44" t="str">
        <f>+IF(D92="","Angaben bitte prüfen",+IF(F92="","Angaben fehlen",""))</f>
        <v>Angaben fehlen</v>
      </c>
      <c r="L92" s="38"/>
    </row>
    <row r="93" spans="1:12" s="3" customFormat="1" x14ac:dyDescent="0.3">
      <c r="A93" s="4"/>
      <c r="B93" s="132" t="s">
        <v>23</v>
      </c>
      <c r="C93" s="132" t="s">
        <v>42</v>
      </c>
      <c r="D93" s="130" t="s">
        <v>40</v>
      </c>
      <c r="E93" s="102"/>
      <c r="F93" s="103"/>
      <c r="G93" s="103"/>
      <c r="H93" s="145" t="s">
        <v>40</v>
      </c>
      <c r="I93" s="146" t="s">
        <v>189</v>
      </c>
      <c r="J93" s="18"/>
      <c r="K93" s="45"/>
      <c r="L93" s="18"/>
    </row>
    <row r="94" spans="1:12" s="3" customFormat="1" ht="15" customHeight="1" x14ac:dyDescent="0.3">
      <c r="A94" s="11" t="s">
        <v>7</v>
      </c>
      <c r="B94" s="12"/>
      <c r="C94" s="15"/>
      <c r="D94" s="300"/>
      <c r="E94" s="301"/>
      <c r="F94" s="317"/>
      <c r="G94" s="318"/>
      <c r="H94" s="149"/>
      <c r="I94" s="143"/>
      <c r="J94" s="18"/>
      <c r="K94" s="45"/>
      <c r="L94" s="18"/>
    </row>
    <row r="95" spans="1:12" s="3" customFormat="1" ht="15" customHeight="1" x14ac:dyDescent="0.3">
      <c r="A95" s="11" t="s">
        <v>8</v>
      </c>
      <c r="B95" s="12"/>
      <c r="C95" s="15"/>
      <c r="D95" s="300"/>
      <c r="E95" s="301"/>
      <c r="F95" s="319"/>
      <c r="G95" s="320"/>
      <c r="H95" s="149"/>
      <c r="I95" s="143"/>
      <c r="J95" s="18"/>
      <c r="K95" s="45"/>
      <c r="L95" s="18"/>
    </row>
    <row r="96" spans="1:12" s="3" customFormat="1" ht="15" customHeight="1" x14ac:dyDescent="0.3">
      <c r="A96" s="11" t="s">
        <v>9</v>
      </c>
      <c r="B96" s="12"/>
      <c r="C96" s="15"/>
      <c r="D96" s="300"/>
      <c r="E96" s="301"/>
      <c r="F96" s="319"/>
      <c r="G96" s="320"/>
      <c r="H96" s="149"/>
      <c r="I96" s="143"/>
      <c r="J96" s="18"/>
      <c r="K96" s="45"/>
      <c r="L96" s="18"/>
    </row>
    <row r="97" spans="1:12" s="3" customFormat="1" ht="15" customHeight="1" x14ac:dyDescent="0.3">
      <c r="A97" s="11" t="s">
        <v>10</v>
      </c>
      <c r="B97" s="12"/>
      <c r="C97" s="15"/>
      <c r="D97" s="300"/>
      <c r="E97" s="301"/>
      <c r="F97" s="319"/>
      <c r="G97" s="320"/>
      <c r="H97" s="149"/>
      <c r="I97" s="143"/>
      <c r="J97" s="18"/>
      <c r="K97" s="45"/>
      <c r="L97" s="18"/>
    </row>
    <row r="98" spans="1:12" s="3" customFormat="1" ht="15" customHeight="1" thickBot="1" x14ac:dyDescent="0.35">
      <c r="A98" s="150" t="s">
        <v>11</v>
      </c>
      <c r="B98" s="155"/>
      <c r="C98" s="152"/>
      <c r="D98" s="302"/>
      <c r="E98" s="303"/>
      <c r="F98" s="321"/>
      <c r="G98" s="322"/>
      <c r="H98" s="153"/>
      <c r="I98" s="154"/>
      <c r="J98" s="18"/>
      <c r="K98" s="45"/>
      <c r="L98" s="18"/>
    </row>
    <row r="99" spans="1:12" s="3" customFormat="1" ht="8.1" customHeight="1" thickBot="1" x14ac:dyDescent="0.35">
      <c r="A99" s="5"/>
      <c r="B99" s="26"/>
      <c r="C99" s="26"/>
      <c r="D99" s="32"/>
      <c r="E99" s="32"/>
      <c r="F99" s="25"/>
      <c r="G99" s="25"/>
      <c r="H99" s="33"/>
      <c r="I99" s="31"/>
      <c r="J99" s="18"/>
      <c r="K99" s="45"/>
      <c r="L99" s="18"/>
    </row>
    <row r="100" spans="1:12" s="39" customFormat="1" ht="30" customHeight="1" thickBot="1" x14ac:dyDescent="0.3">
      <c r="A100" s="101">
        <v>20</v>
      </c>
      <c r="B100" s="306" t="s">
        <v>16</v>
      </c>
      <c r="C100" s="307"/>
      <c r="D100" s="304">
        <f>SUM(C102:C103)</f>
        <v>0</v>
      </c>
      <c r="E100" s="305"/>
      <c r="F100" s="325"/>
      <c r="G100" s="326"/>
      <c r="H100" s="304">
        <f>SUM(I102:I103)</f>
        <v>0</v>
      </c>
      <c r="I100" s="305"/>
      <c r="J100" s="38"/>
      <c r="K100" s="44" t="str">
        <f>+IF(D100="","Angaben bitte prüfen",+IF(F100="","Angaben fehlen",""))</f>
        <v>Angaben fehlen</v>
      </c>
      <c r="L100" s="38"/>
    </row>
    <row r="101" spans="1:12" s="3" customFormat="1" x14ac:dyDescent="0.3">
      <c r="A101" s="4"/>
      <c r="B101" s="132" t="s">
        <v>23</v>
      </c>
      <c r="C101" s="132" t="s">
        <v>42</v>
      </c>
      <c r="D101" s="130" t="s">
        <v>40</v>
      </c>
      <c r="E101" s="102"/>
      <c r="F101" s="103"/>
      <c r="G101" s="103"/>
      <c r="H101" s="145" t="s">
        <v>40</v>
      </c>
      <c r="I101" s="146" t="s">
        <v>189</v>
      </c>
      <c r="J101" s="18"/>
      <c r="K101" s="45"/>
      <c r="L101" s="18"/>
    </row>
    <row r="102" spans="1:12" s="3" customFormat="1" ht="15" customHeight="1" x14ac:dyDescent="0.3">
      <c r="A102" s="11" t="s">
        <v>7</v>
      </c>
      <c r="B102" s="12"/>
      <c r="C102" s="15"/>
      <c r="D102" s="300"/>
      <c r="E102" s="301"/>
      <c r="F102" s="327"/>
      <c r="G102" s="328"/>
      <c r="H102" s="149"/>
      <c r="I102" s="143"/>
      <c r="J102" s="18"/>
      <c r="K102" s="45"/>
      <c r="L102" s="18"/>
    </row>
    <row r="103" spans="1:12" s="3" customFormat="1" ht="15" customHeight="1" thickBot="1" x14ac:dyDescent="0.35">
      <c r="A103" s="150" t="s">
        <v>8</v>
      </c>
      <c r="B103" s="155"/>
      <c r="C103" s="152"/>
      <c r="D103" s="302"/>
      <c r="E103" s="303"/>
      <c r="F103" s="329"/>
      <c r="G103" s="330"/>
      <c r="H103" s="153"/>
      <c r="I103" s="154"/>
      <c r="J103" s="18"/>
      <c r="K103" s="45"/>
      <c r="L103" s="18"/>
    </row>
    <row r="104" spans="1:12" s="3" customFormat="1" ht="8.1" customHeight="1" thickBot="1" x14ac:dyDescent="0.35">
      <c r="A104" s="5"/>
      <c r="B104" s="26"/>
      <c r="C104" s="26"/>
      <c r="D104" s="32"/>
      <c r="E104" s="32"/>
      <c r="F104" s="25"/>
      <c r="G104" s="25"/>
      <c r="H104" s="33"/>
      <c r="I104" s="31"/>
      <c r="J104" s="18"/>
      <c r="K104" s="45"/>
      <c r="L104" s="18"/>
    </row>
    <row r="105" spans="1:12" s="28" customFormat="1" ht="30" customHeight="1" thickBot="1" x14ac:dyDescent="0.3">
      <c r="A105" s="101">
        <v>21</v>
      </c>
      <c r="B105" s="298" t="s">
        <v>17</v>
      </c>
      <c r="C105" s="299"/>
      <c r="D105" s="313">
        <f>+D100+D92+D84+D76+D68+D59+D50+D48</f>
        <v>0</v>
      </c>
      <c r="E105" s="314"/>
      <c r="F105" s="313">
        <f>+F100+F92+F84+F76+F68+F59+F50+F48</f>
        <v>0</v>
      </c>
      <c r="G105" s="314"/>
      <c r="H105" s="313">
        <f>+H100+H92+H84+H76+H68+H59+H50+H48</f>
        <v>0</v>
      </c>
      <c r="I105" s="314"/>
      <c r="J105" s="27"/>
      <c r="K105" s="44" t="str">
        <f>+IF(D105=0,"Angaben bitte prüfen",+IF(F105=0,"Angaben bitte prüfen",""))</f>
        <v>Angaben bitte prüfen</v>
      </c>
      <c r="L105" s="27"/>
    </row>
    <row r="106" spans="1:12" s="3" customFormat="1" ht="8.1" customHeight="1" thickBot="1" x14ac:dyDescent="0.35">
      <c r="A106" s="5"/>
      <c r="B106" s="26"/>
      <c r="C106" s="26"/>
      <c r="D106" s="32"/>
      <c r="E106" s="32"/>
      <c r="F106" s="25"/>
      <c r="G106" s="25"/>
      <c r="H106" s="33"/>
      <c r="I106" s="31"/>
      <c r="J106" s="18"/>
      <c r="K106" s="45"/>
      <c r="L106" s="18"/>
    </row>
    <row r="107" spans="1:12" s="3" customFormat="1" x14ac:dyDescent="0.3">
      <c r="A107" s="206">
        <v>22</v>
      </c>
      <c r="B107" s="359" t="s">
        <v>22</v>
      </c>
      <c r="C107" s="360"/>
      <c r="D107" s="331"/>
      <c r="E107" s="332"/>
      <c r="F107" s="331"/>
      <c r="G107" s="332"/>
      <c r="H107" s="335"/>
      <c r="I107" s="336"/>
      <c r="J107" s="18"/>
      <c r="K107" s="45"/>
      <c r="L107" s="18"/>
    </row>
    <row r="108" spans="1:12" s="3" customFormat="1" ht="16.2" thickBot="1" x14ac:dyDescent="0.35">
      <c r="A108" s="208"/>
      <c r="B108" s="357" t="s">
        <v>148</v>
      </c>
      <c r="C108" s="358"/>
      <c r="D108" s="333"/>
      <c r="E108" s="334" t="s">
        <v>15</v>
      </c>
      <c r="F108" s="333"/>
      <c r="G108" s="334" t="s">
        <v>15</v>
      </c>
      <c r="H108" s="337"/>
      <c r="I108" s="338"/>
      <c r="J108" s="18"/>
      <c r="K108" s="45"/>
      <c r="L108" s="18"/>
    </row>
    <row r="109" spans="1:12" ht="34.200000000000003" customHeight="1" thickBot="1" x14ac:dyDescent="0.35">
      <c r="A109" s="101">
        <v>23</v>
      </c>
      <c r="B109" s="315" t="s">
        <v>66</v>
      </c>
      <c r="C109" s="307"/>
      <c r="D109" s="323"/>
      <c r="E109" s="324"/>
      <c r="F109" s="323"/>
      <c r="G109" s="324"/>
      <c r="H109" s="323"/>
      <c r="I109" s="324"/>
    </row>
    <row r="110" spans="1:12" s="3" customFormat="1" ht="8.1" customHeight="1" thickBot="1" x14ac:dyDescent="0.35">
      <c r="A110" s="5"/>
      <c r="B110" s="26"/>
      <c r="C110" s="26"/>
      <c r="D110" s="32"/>
      <c r="E110" s="32"/>
      <c r="F110" s="25"/>
      <c r="G110" s="25"/>
      <c r="H110" s="33"/>
      <c r="I110" s="31"/>
      <c r="J110" s="18"/>
      <c r="K110" s="45"/>
      <c r="L110" s="18"/>
    </row>
    <row r="111" spans="1:12" s="67" customFormat="1" ht="30" customHeight="1" thickBot="1" x14ac:dyDescent="0.35">
      <c r="A111" s="95" t="s">
        <v>0</v>
      </c>
      <c r="B111" s="204" t="s">
        <v>149</v>
      </c>
      <c r="C111" s="291"/>
      <c r="D111" s="291"/>
      <c r="E111" s="291"/>
      <c r="F111" s="291"/>
      <c r="G111" s="292"/>
      <c r="H111" s="281" t="s">
        <v>142</v>
      </c>
      <c r="I111" s="282"/>
      <c r="J111" s="19"/>
      <c r="K111" s="45"/>
      <c r="L111" s="19"/>
    </row>
    <row r="112" spans="1:12" s="68" customFormat="1" ht="23.25" customHeight="1" thickBot="1" x14ac:dyDescent="0.35">
      <c r="A112" s="99"/>
      <c r="B112" s="100"/>
      <c r="C112" s="109"/>
      <c r="D112" s="309"/>
      <c r="E112" s="310"/>
      <c r="F112" s="308" t="s">
        <v>175</v>
      </c>
      <c r="G112" s="286"/>
      <c r="H112" s="287" t="s">
        <v>143</v>
      </c>
      <c r="I112" s="288"/>
      <c r="J112" s="17"/>
      <c r="K112" s="45"/>
      <c r="L112" s="17"/>
    </row>
    <row r="113" spans="1:13" s="28" customFormat="1" ht="35.1" customHeight="1" collapsed="1" thickBot="1" x14ac:dyDescent="0.35">
      <c r="A113" s="101">
        <v>24</v>
      </c>
      <c r="B113" s="311" t="s">
        <v>146</v>
      </c>
      <c r="C113" s="312"/>
      <c r="D113" s="313">
        <f>+D40</f>
        <v>0</v>
      </c>
      <c r="E113" s="314"/>
      <c r="F113" s="289"/>
      <c r="G113" s="290"/>
      <c r="H113" s="289"/>
      <c r="I113" s="290"/>
      <c r="J113" s="27"/>
      <c r="K113" s="45"/>
      <c r="L113" s="27"/>
    </row>
    <row r="114" spans="1:13" s="28" customFormat="1" ht="45" customHeight="1" collapsed="1" thickBot="1" x14ac:dyDescent="0.35">
      <c r="A114" s="101">
        <v>25</v>
      </c>
      <c r="B114" s="311" t="s">
        <v>147</v>
      </c>
      <c r="C114" s="312"/>
      <c r="D114" s="313">
        <f>+D105</f>
        <v>0</v>
      </c>
      <c r="E114" s="314"/>
      <c r="F114" s="289"/>
      <c r="G114" s="290"/>
      <c r="H114" s="289"/>
      <c r="I114" s="290"/>
      <c r="J114" s="27"/>
      <c r="K114" s="45"/>
      <c r="L114" s="27"/>
    </row>
    <row r="115" spans="1:13" s="28" customFormat="1" ht="35.1" customHeight="1" collapsed="1" thickBot="1" x14ac:dyDescent="0.3">
      <c r="A115" s="101">
        <v>26</v>
      </c>
      <c r="B115" s="298" t="s">
        <v>18</v>
      </c>
      <c r="C115" s="299" t="s">
        <v>15</v>
      </c>
      <c r="D115" s="313">
        <f>+D114-D113</f>
        <v>0</v>
      </c>
      <c r="E115" s="314"/>
      <c r="F115" s="289"/>
      <c r="G115" s="290"/>
      <c r="H115" s="289"/>
      <c r="I115" s="290"/>
      <c r="J115" s="27"/>
      <c r="K115" s="44" t="str">
        <f>+IF(D115=0,"Angaben bitte prüfen","")</f>
        <v>Angaben bitte prüfen</v>
      </c>
      <c r="L115" s="27"/>
    </row>
    <row r="116" spans="1:13" s="3" customFormat="1" ht="8.1" customHeight="1" thickBot="1" x14ac:dyDescent="0.35">
      <c r="A116" s="5"/>
      <c r="B116" s="26"/>
      <c r="C116" s="26"/>
      <c r="D116" s="32"/>
      <c r="E116" s="32"/>
      <c r="F116" s="25"/>
      <c r="G116" s="25"/>
      <c r="H116" s="33"/>
      <c r="I116" s="31"/>
      <c r="J116" s="18"/>
      <c r="K116" s="45"/>
      <c r="L116" s="18"/>
    </row>
    <row r="117" spans="1:13" s="67" customFormat="1" ht="30" customHeight="1" thickBot="1" x14ac:dyDescent="0.35">
      <c r="A117" s="95" t="s">
        <v>0</v>
      </c>
      <c r="B117" s="204" t="s">
        <v>120</v>
      </c>
      <c r="C117" s="291"/>
      <c r="D117" s="291"/>
      <c r="E117" s="291"/>
      <c r="F117" s="291"/>
      <c r="G117" s="292"/>
      <c r="H117" s="281" t="s">
        <v>142</v>
      </c>
      <c r="I117" s="282"/>
      <c r="J117" s="19"/>
      <c r="K117" s="45"/>
      <c r="L117" s="19"/>
    </row>
    <row r="118" spans="1:13" s="68" customFormat="1" ht="23.25" customHeight="1" thickBot="1" x14ac:dyDescent="0.35">
      <c r="A118" s="99"/>
      <c r="B118" s="109"/>
      <c r="C118" s="109"/>
      <c r="D118" s="283"/>
      <c r="E118" s="284"/>
      <c r="F118" s="285"/>
      <c r="G118" s="286"/>
      <c r="H118" s="287" t="s">
        <v>143</v>
      </c>
      <c r="I118" s="288"/>
      <c r="J118" s="17"/>
      <c r="K118" s="45"/>
      <c r="L118" s="17"/>
    </row>
    <row r="119" spans="1:13" s="28" customFormat="1" ht="77.25" customHeight="1" collapsed="1" thickBot="1" x14ac:dyDescent="0.35">
      <c r="A119" s="101">
        <v>27</v>
      </c>
      <c r="B119" s="315" t="s">
        <v>179</v>
      </c>
      <c r="C119" s="316"/>
      <c r="D119" s="267"/>
      <c r="E119" s="266"/>
      <c r="F119" s="267"/>
      <c r="G119" s="268"/>
      <c r="H119" s="289"/>
      <c r="I119" s="290"/>
      <c r="J119" s="27"/>
      <c r="K119" s="45"/>
      <c r="L119" s="27"/>
      <c r="M119" s="27"/>
    </row>
    <row r="120" spans="1:13" s="3" customFormat="1" ht="8.1" customHeight="1" thickBot="1" x14ac:dyDescent="0.35">
      <c r="A120" s="5"/>
      <c r="B120" s="26"/>
      <c r="C120" s="26"/>
      <c r="D120" s="32"/>
      <c r="E120" s="32"/>
      <c r="F120" s="25"/>
      <c r="G120" s="25"/>
      <c r="H120" s="33"/>
      <c r="I120" s="31"/>
      <c r="J120" s="18"/>
      <c r="K120" s="45"/>
      <c r="L120" s="18"/>
    </row>
    <row r="121" spans="1:13" s="6" customFormat="1" ht="30" customHeight="1" thickBot="1" x14ac:dyDescent="0.35">
      <c r="A121" s="87" t="s">
        <v>0</v>
      </c>
      <c r="B121" s="204" t="s">
        <v>167</v>
      </c>
      <c r="C121" s="291"/>
      <c r="D121" s="291"/>
      <c r="E121" s="275" t="s">
        <v>150</v>
      </c>
      <c r="F121" s="277" t="s">
        <v>53</v>
      </c>
      <c r="G121" s="278"/>
      <c r="H121" s="281" t="s">
        <v>142</v>
      </c>
      <c r="I121" s="282"/>
      <c r="K121" s="45"/>
    </row>
    <row r="122" spans="1:13" s="68" customFormat="1" ht="23.25" customHeight="1" thickBot="1" x14ac:dyDescent="0.35">
      <c r="A122" s="110" t="s">
        <v>152</v>
      </c>
      <c r="B122" s="293" t="s">
        <v>151</v>
      </c>
      <c r="C122" s="294"/>
      <c r="D122" s="294"/>
      <c r="E122" s="276"/>
      <c r="F122" s="279"/>
      <c r="G122" s="280"/>
      <c r="H122" s="287" t="s">
        <v>143</v>
      </c>
      <c r="I122" s="288"/>
      <c r="J122" s="17"/>
      <c r="K122" s="45"/>
      <c r="L122" s="17"/>
    </row>
    <row r="123" spans="1:13" s="2" customFormat="1" x14ac:dyDescent="0.3">
      <c r="A123" s="111" t="str">
        <f>+IF(E123="ja","1","")</f>
        <v/>
      </c>
      <c r="B123" s="295" t="s">
        <v>85</v>
      </c>
      <c r="C123" s="296"/>
      <c r="D123" s="297"/>
      <c r="E123" s="40" t="s">
        <v>36</v>
      </c>
      <c r="F123" s="273"/>
      <c r="G123" s="274"/>
      <c r="H123" s="273"/>
      <c r="I123" s="274"/>
      <c r="J123" s="14"/>
      <c r="K123" s="45"/>
      <c r="L123" s="14"/>
    </row>
    <row r="124" spans="1:13" s="2" customFormat="1" x14ac:dyDescent="0.3">
      <c r="A124" s="111" t="str">
        <f>+IF(E124="ja",2,"")</f>
        <v/>
      </c>
      <c r="B124" s="263" t="s">
        <v>46</v>
      </c>
      <c r="C124" s="264"/>
      <c r="D124" s="265"/>
      <c r="E124" s="40" t="s">
        <v>36</v>
      </c>
      <c r="F124" s="273"/>
      <c r="G124" s="274"/>
      <c r="H124" s="273"/>
      <c r="I124" s="274"/>
      <c r="J124" s="14"/>
      <c r="K124" s="45"/>
      <c r="L124" s="14"/>
    </row>
    <row r="125" spans="1:13" x14ac:dyDescent="0.3">
      <c r="A125" s="111" t="str">
        <f>+IF(E125="ja",3,"")</f>
        <v/>
      </c>
      <c r="B125" s="263" t="s">
        <v>47</v>
      </c>
      <c r="C125" s="264"/>
      <c r="D125" s="265"/>
      <c r="E125" s="40" t="s">
        <v>36</v>
      </c>
      <c r="F125" s="273"/>
      <c r="G125" s="274"/>
      <c r="H125" s="273"/>
      <c r="I125" s="274"/>
      <c r="J125" s="6"/>
      <c r="L125" s="6"/>
    </row>
    <row r="126" spans="1:13" ht="15.75" customHeight="1" x14ac:dyDescent="0.3">
      <c r="A126" s="111" t="str">
        <f>+IF(E126="ja",4,"")</f>
        <v/>
      </c>
      <c r="B126" s="263" t="s">
        <v>67</v>
      </c>
      <c r="C126" s="264"/>
      <c r="D126" s="265"/>
      <c r="E126" s="40" t="s">
        <v>36</v>
      </c>
      <c r="F126" s="273"/>
      <c r="G126" s="274"/>
      <c r="H126" s="273"/>
      <c r="I126" s="274"/>
      <c r="J126" s="6"/>
      <c r="L126" s="6"/>
    </row>
    <row r="127" spans="1:13" ht="15.75" customHeight="1" x14ac:dyDescent="0.3">
      <c r="A127" s="111" t="str">
        <f>+IF(E127="ja",5,"")</f>
        <v/>
      </c>
      <c r="B127" s="263" t="s">
        <v>50</v>
      </c>
      <c r="C127" s="264"/>
      <c r="D127" s="265"/>
      <c r="E127" s="40" t="s">
        <v>36</v>
      </c>
      <c r="F127" s="273"/>
      <c r="G127" s="274"/>
      <c r="H127" s="273"/>
      <c r="I127" s="274"/>
      <c r="J127" s="6"/>
      <c r="L127" s="6"/>
    </row>
    <row r="128" spans="1:13" x14ac:dyDescent="0.3">
      <c r="A128" s="111" t="str">
        <f>+IF(E128="ja",6,"")</f>
        <v/>
      </c>
      <c r="B128" s="263" t="s">
        <v>76</v>
      </c>
      <c r="C128" s="264"/>
      <c r="D128" s="265"/>
      <c r="E128" s="40" t="s">
        <v>36</v>
      </c>
      <c r="F128" s="273"/>
      <c r="G128" s="274"/>
      <c r="H128" s="273"/>
      <c r="I128" s="274"/>
      <c r="J128" s="6"/>
      <c r="L128" s="6"/>
    </row>
    <row r="129" spans="1:15" ht="15" customHeight="1" x14ac:dyDescent="0.3">
      <c r="A129" s="111" t="str">
        <f>+IF(E129="ja",7,"")</f>
        <v/>
      </c>
      <c r="B129" s="263" t="s">
        <v>48</v>
      </c>
      <c r="C129" s="264"/>
      <c r="D129" s="265"/>
      <c r="E129" s="40" t="s">
        <v>36</v>
      </c>
      <c r="F129" s="273"/>
      <c r="G129" s="274"/>
      <c r="H129" s="273"/>
      <c r="I129" s="274"/>
      <c r="J129" s="6"/>
      <c r="L129" s="6"/>
    </row>
    <row r="130" spans="1:15" ht="15.75" customHeight="1" x14ac:dyDescent="0.3">
      <c r="A130" s="111" t="str">
        <f>+IF(E130="ja",8,"")</f>
        <v/>
      </c>
      <c r="B130" s="263" t="s">
        <v>49</v>
      </c>
      <c r="C130" s="264"/>
      <c r="D130" s="265"/>
      <c r="E130" s="40" t="s">
        <v>36</v>
      </c>
      <c r="F130" s="273"/>
      <c r="G130" s="274"/>
      <c r="H130" s="273"/>
      <c r="I130" s="274"/>
      <c r="J130" s="6"/>
      <c r="L130" s="6"/>
    </row>
    <row r="131" spans="1:15" ht="15.75" customHeight="1" x14ac:dyDescent="0.3">
      <c r="A131" s="111" t="str">
        <f>+IF(E131="ja",9,"")</f>
        <v/>
      </c>
      <c r="B131" s="339" t="s">
        <v>51</v>
      </c>
      <c r="C131" s="340"/>
      <c r="D131" s="341"/>
      <c r="E131" s="40" t="s">
        <v>36</v>
      </c>
      <c r="F131" s="273"/>
      <c r="G131" s="274"/>
      <c r="H131" s="273"/>
      <c r="I131" s="274"/>
      <c r="J131" s="6"/>
      <c r="L131" s="6"/>
    </row>
    <row r="132" spans="1:15" ht="16.5" customHeight="1" thickBot="1" x14ac:dyDescent="0.35">
      <c r="A132" s="111" t="str">
        <f>+IF(E132="ja",10,"")</f>
        <v/>
      </c>
      <c r="B132" s="342" t="s">
        <v>31</v>
      </c>
      <c r="C132" s="343"/>
      <c r="D132" s="344"/>
      <c r="E132" s="41" t="s">
        <v>36</v>
      </c>
      <c r="F132" s="271"/>
      <c r="G132" s="272"/>
      <c r="H132" s="271"/>
      <c r="I132" s="272"/>
      <c r="J132" s="6"/>
      <c r="L132" s="6"/>
    </row>
    <row r="133" spans="1:15" s="29" customFormat="1" ht="24" customHeight="1" thickBot="1" x14ac:dyDescent="0.35">
      <c r="A133" s="112">
        <f>+COUNTA(A123:A132)-COUNTBLANK(A123:A132)</f>
        <v>0</v>
      </c>
      <c r="B133" s="349" t="s">
        <v>52</v>
      </c>
      <c r="C133" s="350"/>
      <c r="D133" s="351"/>
      <c r="E133" s="30"/>
      <c r="F133" s="30"/>
      <c r="J133" s="30"/>
      <c r="K133" s="44" t="str">
        <f>+IF(A133=0,"Angaben bitte prüfen","")</f>
        <v>Angaben bitte prüfen</v>
      </c>
      <c r="L133" s="30"/>
      <c r="M133" s="30"/>
      <c r="N133" s="30"/>
      <c r="O133" s="30"/>
    </row>
    <row r="134" spans="1:15" s="6" customFormat="1" ht="16.2" thickBot="1" x14ac:dyDescent="0.35">
      <c r="H134" s="6" t="s">
        <v>34</v>
      </c>
      <c r="I134" s="34"/>
      <c r="J134" s="10"/>
      <c r="K134" s="45"/>
      <c r="L134" s="10"/>
    </row>
    <row r="135" spans="1:15" s="6" customFormat="1" ht="18.75" customHeight="1" x14ac:dyDescent="0.3">
      <c r="A135" s="49" t="s">
        <v>54</v>
      </c>
      <c r="B135" s="50"/>
      <c r="C135" s="50"/>
      <c r="D135" s="50"/>
      <c r="E135" s="50"/>
      <c r="F135" s="50"/>
      <c r="G135" s="20"/>
      <c r="H135" s="345" t="str">
        <f>+ROUND(D113*3.41/100,-1)&amp;"*"&amp;+MID(Deckblatt!C20,2,3)&amp;" # "&amp;"-"&amp;+MID(Deckblatt!C31,3,2)&amp;COUNT(D115)&amp;"*"&amp;+A133</f>
        <v>0* # -1*0</v>
      </c>
      <c r="I135" s="346"/>
      <c r="J135" s="10"/>
      <c r="K135" s="45"/>
      <c r="L135" s="10"/>
    </row>
    <row r="136" spans="1:15" s="14" customFormat="1" ht="17.25" customHeight="1" thickBot="1" x14ac:dyDescent="0.35">
      <c r="A136" s="51" t="s">
        <v>55</v>
      </c>
      <c r="B136" s="52" t="s">
        <v>173</v>
      </c>
      <c r="C136" s="52"/>
      <c r="D136" s="52"/>
      <c r="E136" s="52"/>
      <c r="F136" s="52"/>
      <c r="H136" s="347"/>
      <c r="I136" s="348"/>
      <c r="J136" s="16"/>
      <c r="K136" s="45"/>
      <c r="L136" s="16"/>
    </row>
    <row r="137" spans="1:15" s="14" customFormat="1" ht="17.25" customHeight="1" x14ac:dyDescent="0.3">
      <c r="A137" s="51" t="s">
        <v>56</v>
      </c>
      <c r="B137" s="52" t="s">
        <v>57</v>
      </c>
      <c r="C137" s="52"/>
      <c r="D137" s="52"/>
      <c r="E137" s="52"/>
      <c r="F137" s="52"/>
      <c r="H137" s="37"/>
      <c r="I137" s="37"/>
      <c r="J137" s="16"/>
      <c r="K137" s="45"/>
      <c r="L137" s="16"/>
    </row>
    <row r="138" spans="1:15" s="14" customFormat="1" ht="17.25" customHeight="1" x14ac:dyDescent="0.3">
      <c r="A138" s="51" t="s">
        <v>58</v>
      </c>
      <c r="B138" s="52" t="s">
        <v>59</v>
      </c>
      <c r="C138" s="52"/>
      <c r="D138" s="52"/>
      <c r="E138" s="52"/>
      <c r="F138" s="52"/>
      <c r="H138" s="37"/>
      <c r="I138" s="37"/>
      <c r="J138" s="16"/>
      <c r="K138" s="45"/>
      <c r="L138" s="16"/>
    </row>
    <row r="139" spans="1:15" s="14" customFormat="1" ht="17.25" customHeight="1" x14ac:dyDescent="0.3">
      <c r="A139" s="51" t="s">
        <v>60</v>
      </c>
      <c r="B139" s="52" t="s">
        <v>61</v>
      </c>
      <c r="C139" s="52"/>
      <c r="D139" s="52"/>
      <c r="E139" s="52"/>
      <c r="F139" s="52"/>
      <c r="H139" s="37"/>
      <c r="I139" s="37"/>
      <c r="J139" s="16"/>
      <c r="K139" s="45"/>
      <c r="L139" s="16"/>
    </row>
    <row r="140" spans="1:15" s="14" customFormat="1" ht="17.25" customHeight="1" x14ac:dyDescent="0.3">
      <c r="A140" s="51" t="s">
        <v>62</v>
      </c>
      <c r="B140" s="52" t="s">
        <v>63</v>
      </c>
      <c r="C140" s="52"/>
      <c r="D140" s="52"/>
      <c r="E140" s="52"/>
      <c r="F140" s="52"/>
      <c r="J140" s="16"/>
      <c r="K140" s="45"/>
      <c r="L140" s="16"/>
    </row>
    <row r="141" spans="1:15" s="14" customFormat="1" ht="17.25" customHeight="1" x14ac:dyDescent="0.3">
      <c r="A141" s="51"/>
      <c r="B141" s="52"/>
      <c r="C141" s="52"/>
      <c r="D141" s="52"/>
      <c r="E141" s="52"/>
      <c r="F141" s="52"/>
      <c r="J141" s="16"/>
      <c r="K141" s="45"/>
      <c r="L141" s="16"/>
    </row>
    <row r="142" spans="1:15" s="6" customFormat="1" ht="14.4" customHeight="1" x14ac:dyDescent="0.3">
      <c r="A142" s="53"/>
      <c r="B142" s="53"/>
      <c r="C142" s="53"/>
      <c r="D142" s="53"/>
      <c r="E142" s="53"/>
      <c r="F142" s="53"/>
      <c r="G142" s="47"/>
      <c r="H142" s="48"/>
      <c r="J142" s="10"/>
      <c r="K142" s="45"/>
      <c r="L142" s="10"/>
    </row>
    <row r="143" spans="1:15" s="13" customFormat="1" ht="20.100000000000001" customHeight="1" x14ac:dyDescent="0.3">
      <c r="A143" s="380"/>
      <c r="B143" s="381"/>
      <c r="C143" s="381"/>
      <c r="D143" s="66"/>
      <c r="E143" s="382"/>
      <c r="F143" s="381"/>
      <c r="G143" s="66"/>
      <c r="H143" s="383"/>
      <c r="I143" s="383"/>
      <c r="J143" s="6"/>
      <c r="K143" s="45"/>
      <c r="L143" s="10"/>
    </row>
    <row r="144" spans="1:15" s="36" customFormat="1" ht="20.100000000000001" customHeight="1" x14ac:dyDescent="0.3">
      <c r="A144" s="35" t="s">
        <v>26</v>
      </c>
      <c r="E144" s="35" t="s">
        <v>27</v>
      </c>
      <c r="H144" s="384" t="s">
        <v>28</v>
      </c>
      <c r="I144" s="384"/>
      <c r="J144" s="7"/>
      <c r="K144" s="45"/>
      <c r="L144" s="7"/>
    </row>
    <row r="145" spans="1:12" s="6" customFormat="1" ht="16.2" thickBot="1" x14ac:dyDescent="0.35">
      <c r="H145" s="9"/>
      <c r="I145" s="34"/>
      <c r="J145" s="10"/>
      <c r="K145" s="45"/>
      <c r="L145" s="10"/>
    </row>
    <row r="146" spans="1:12" s="133" customFormat="1" ht="24" customHeight="1" thickBot="1" x14ac:dyDescent="0.3">
      <c r="A146" s="134" t="s">
        <v>0</v>
      </c>
      <c r="B146" s="135" t="s">
        <v>180</v>
      </c>
      <c r="C146" s="136"/>
      <c r="D146" s="136"/>
      <c r="E146" s="136"/>
      <c r="F146" s="136"/>
      <c r="G146" s="136"/>
      <c r="H146" s="136"/>
      <c r="I146" s="137"/>
      <c r="J146" s="16"/>
      <c r="K146" s="44"/>
      <c r="L146" s="16"/>
    </row>
    <row r="147" spans="1:12" x14ac:dyDescent="0.3">
      <c r="A147" s="371"/>
      <c r="B147" s="372"/>
      <c r="C147" s="372"/>
      <c r="D147" s="372"/>
      <c r="E147" s="372"/>
      <c r="F147" s="372"/>
      <c r="G147" s="372"/>
      <c r="H147" s="372"/>
      <c r="I147" s="373"/>
      <c r="J147" s="9"/>
    </row>
    <row r="148" spans="1:12" x14ac:dyDescent="0.3">
      <c r="A148" s="374"/>
      <c r="B148" s="375"/>
      <c r="C148" s="375"/>
      <c r="D148" s="375"/>
      <c r="E148" s="375"/>
      <c r="F148" s="375"/>
      <c r="G148" s="375"/>
      <c r="H148" s="375"/>
      <c r="I148" s="376"/>
      <c r="J148" s="9"/>
    </row>
    <row r="149" spans="1:12" x14ac:dyDescent="0.3">
      <c r="A149" s="374"/>
      <c r="B149" s="375"/>
      <c r="C149" s="375"/>
      <c r="D149" s="375"/>
      <c r="E149" s="375"/>
      <c r="F149" s="375"/>
      <c r="G149" s="375"/>
      <c r="H149" s="375"/>
      <c r="I149" s="376"/>
      <c r="J149" s="9"/>
    </row>
    <row r="150" spans="1:12" x14ac:dyDescent="0.3">
      <c r="A150" s="374"/>
      <c r="B150" s="375"/>
      <c r="C150" s="375"/>
      <c r="D150" s="375"/>
      <c r="E150" s="375"/>
      <c r="F150" s="375"/>
      <c r="G150" s="375"/>
      <c r="H150" s="375"/>
      <c r="I150" s="376"/>
      <c r="J150" s="9"/>
    </row>
    <row r="151" spans="1:12" x14ac:dyDescent="0.3">
      <c r="A151" s="374"/>
      <c r="B151" s="375"/>
      <c r="C151" s="375"/>
      <c r="D151" s="375"/>
      <c r="E151" s="375"/>
      <c r="F151" s="375"/>
      <c r="G151" s="375"/>
      <c r="H151" s="375"/>
      <c r="I151" s="376"/>
      <c r="J151" s="9"/>
    </row>
    <row r="152" spans="1:12" x14ac:dyDescent="0.3">
      <c r="A152" s="374"/>
      <c r="B152" s="375"/>
      <c r="C152" s="375"/>
      <c r="D152" s="375"/>
      <c r="E152" s="375"/>
      <c r="F152" s="375"/>
      <c r="G152" s="375"/>
      <c r="H152" s="375"/>
      <c r="I152" s="376"/>
    </row>
    <row r="153" spans="1:12" ht="16.2" thickBot="1" x14ac:dyDescent="0.35">
      <c r="A153" s="377"/>
      <c r="B153" s="378"/>
      <c r="C153" s="378"/>
      <c r="D153" s="378"/>
      <c r="E153" s="378"/>
      <c r="F153" s="378"/>
      <c r="G153" s="378"/>
      <c r="H153" s="378"/>
      <c r="I153" s="379"/>
    </row>
  </sheetData>
  <sheetProtection algorithmName="SHA-512" hashValue="5IGFq5ezYKbFk/S8MAWB/FO/uqy7uOLqstNPYKOovirWXrmoyQhi6IMH6mVamkKLgBKbfwV8GqIyGwXBure0AQ==" saltValue="Az/1hRgLuwhSuVbaV5W2aA==" spinCount="100000" sheet="1" objects="1" scenarios="1"/>
  <mergeCells count="205">
    <mergeCell ref="A147:I153"/>
    <mergeCell ref="D27:E27"/>
    <mergeCell ref="D28:E28"/>
    <mergeCell ref="D29:E29"/>
    <mergeCell ref="D30:E30"/>
    <mergeCell ref="D31:E31"/>
    <mergeCell ref="A143:C143"/>
    <mergeCell ref="E143:F143"/>
    <mergeCell ref="B92:C92"/>
    <mergeCell ref="D92:E92"/>
    <mergeCell ref="A42:A43"/>
    <mergeCell ref="A107:A108"/>
    <mergeCell ref="D107:E108"/>
    <mergeCell ref="H143:I143"/>
    <mergeCell ref="H144:I144"/>
    <mergeCell ref="B68:C68"/>
    <mergeCell ref="D68:E68"/>
    <mergeCell ref="D86:E86"/>
    <mergeCell ref="D89:E89"/>
    <mergeCell ref="B50:C50"/>
    <mergeCell ref="B40:C40"/>
    <mergeCell ref="D40:E40"/>
    <mergeCell ref="F48:G48"/>
    <mergeCell ref="H48:I48"/>
    <mergeCell ref="H3:I3"/>
    <mergeCell ref="H1:I2"/>
    <mergeCell ref="H47:I47"/>
    <mergeCell ref="H45:I46"/>
    <mergeCell ref="D52:E52"/>
    <mergeCell ref="D53:E53"/>
    <mergeCell ref="D55:E55"/>
    <mergeCell ref="D24:E24"/>
    <mergeCell ref="D25:E25"/>
    <mergeCell ref="D26:E26"/>
    <mergeCell ref="D32:E32"/>
    <mergeCell ref="D33:E33"/>
    <mergeCell ref="D34:E34"/>
    <mergeCell ref="D35:E35"/>
    <mergeCell ref="D36:E36"/>
    <mergeCell ref="D3:E3"/>
    <mergeCell ref="F3:G3"/>
    <mergeCell ref="B1:G1"/>
    <mergeCell ref="B4:C4"/>
    <mergeCell ref="D42:E43"/>
    <mergeCell ref="D4:E4"/>
    <mergeCell ref="H40:I40"/>
    <mergeCell ref="F40:G40"/>
    <mergeCell ref="F42:G43"/>
    <mergeCell ref="F6:G20"/>
    <mergeCell ref="D6:E6"/>
    <mergeCell ref="D16:E16"/>
    <mergeCell ref="D17:E17"/>
    <mergeCell ref="D18:E18"/>
    <mergeCell ref="D19:E19"/>
    <mergeCell ref="D20:E20"/>
    <mergeCell ref="D22:E22"/>
    <mergeCell ref="F4:G4"/>
    <mergeCell ref="H4:I4"/>
    <mergeCell ref="D13:E13"/>
    <mergeCell ref="D12:E12"/>
    <mergeCell ref="D50:E50"/>
    <mergeCell ref="B76:C76"/>
    <mergeCell ref="D76:E76"/>
    <mergeCell ref="D98:E98"/>
    <mergeCell ref="D94:E94"/>
    <mergeCell ref="D95:E95"/>
    <mergeCell ref="D96:E96"/>
    <mergeCell ref="D97:E97"/>
    <mergeCell ref="B84:C84"/>
    <mergeCell ref="D59:E59"/>
    <mergeCell ref="D84:E84"/>
    <mergeCell ref="B43:C43"/>
    <mergeCell ref="F22:G22"/>
    <mergeCell ref="H22:I22"/>
    <mergeCell ref="F24:G38"/>
    <mergeCell ref="H42:I43"/>
    <mergeCell ref="D37:E37"/>
    <mergeCell ref="B42:C42"/>
    <mergeCell ref="H50:I50"/>
    <mergeCell ref="F52:G57"/>
    <mergeCell ref="F47:G47"/>
    <mergeCell ref="F50:G50"/>
    <mergeCell ref="D7:E7"/>
    <mergeCell ref="D8:E8"/>
    <mergeCell ref="D9:E9"/>
    <mergeCell ref="D15:E15"/>
    <mergeCell ref="D11:E11"/>
    <mergeCell ref="D10:E10"/>
    <mergeCell ref="D14:E14"/>
    <mergeCell ref="B127:D127"/>
    <mergeCell ref="D38:E38"/>
    <mergeCell ref="B45:G45"/>
    <mergeCell ref="D47:E47"/>
    <mergeCell ref="B48:C48"/>
    <mergeCell ref="D48:E48"/>
    <mergeCell ref="B59:C59"/>
    <mergeCell ref="D81:E81"/>
    <mergeCell ref="D82:E82"/>
    <mergeCell ref="F78:G82"/>
    <mergeCell ref="D78:E78"/>
    <mergeCell ref="B109:C109"/>
    <mergeCell ref="D109:E109"/>
    <mergeCell ref="B108:C108"/>
    <mergeCell ref="D105:E105"/>
    <mergeCell ref="B107:C107"/>
    <mergeCell ref="H76:I76"/>
    <mergeCell ref="D73:E73"/>
    <mergeCell ref="D74:E74"/>
    <mergeCell ref="D56:E56"/>
    <mergeCell ref="D57:E57"/>
    <mergeCell ref="D61:E61"/>
    <mergeCell ref="D65:E65"/>
    <mergeCell ref="D66:E66"/>
    <mergeCell ref="D70:E70"/>
    <mergeCell ref="F59:G59"/>
    <mergeCell ref="F68:G68"/>
    <mergeCell ref="F76:G76"/>
    <mergeCell ref="H68:I68"/>
    <mergeCell ref="H59:I59"/>
    <mergeCell ref="F61:G66"/>
    <mergeCell ref="F70:G74"/>
    <mergeCell ref="H84:I84"/>
    <mergeCell ref="F86:G90"/>
    <mergeCell ref="B128:D128"/>
    <mergeCell ref="B129:D129"/>
    <mergeCell ref="B130:D130"/>
    <mergeCell ref="B131:D131"/>
    <mergeCell ref="B132:D132"/>
    <mergeCell ref="H135:I136"/>
    <mergeCell ref="F84:G84"/>
    <mergeCell ref="B133:D133"/>
    <mergeCell ref="H126:I126"/>
    <mergeCell ref="H127:I127"/>
    <mergeCell ref="H128:I128"/>
    <mergeCell ref="H129:I129"/>
    <mergeCell ref="H130:I130"/>
    <mergeCell ref="F132:G132"/>
    <mergeCell ref="B126:D126"/>
    <mergeCell ref="F131:G131"/>
    <mergeCell ref="F126:G126"/>
    <mergeCell ref="F127:G127"/>
    <mergeCell ref="F128:G128"/>
    <mergeCell ref="F129:G129"/>
    <mergeCell ref="D90:E90"/>
    <mergeCell ref="F92:G92"/>
    <mergeCell ref="B119:D119"/>
    <mergeCell ref="H92:I92"/>
    <mergeCell ref="F94:G98"/>
    <mergeCell ref="H109:I109"/>
    <mergeCell ref="F109:G109"/>
    <mergeCell ref="F100:G100"/>
    <mergeCell ref="H100:I100"/>
    <mergeCell ref="F102:G103"/>
    <mergeCell ref="F107:G108"/>
    <mergeCell ref="H107:I108"/>
    <mergeCell ref="F105:G105"/>
    <mergeCell ref="H105:I105"/>
    <mergeCell ref="B123:D123"/>
    <mergeCell ref="B105:C105"/>
    <mergeCell ref="D102:E102"/>
    <mergeCell ref="D103:E103"/>
    <mergeCell ref="D100:E100"/>
    <mergeCell ref="B100:C100"/>
    <mergeCell ref="B125:D125"/>
    <mergeCell ref="H111:I111"/>
    <mergeCell ref="F112:G112"/>
    <mergeCell ref="D112:E112"/>
    <mergeCell ref="H112:I112"/>
    <mergeCell ref="F113:G113"/>
    <mergeCell ref="F114:G114"/>
    <mergeCell ref="F115:G115"/>
    <mergeCell ref="H113:I113"/>
    <mergeCell ref="H114:I114"/>
    <mergeCell ref="H115:I115"/>
    <mergeCell ref="B111:G111"/>
    <mergeCell ref="B113:C113"/>
    <mergeCell ref="D113:E113"/>
    <mergeCell ref="B114:C114"/>
    <mergeCell ref="D114:E114"/>
    <mergeCell ref="B115:C115"/>
    <mergeCell ref="D115:E115"/>
    <mergeCell ref="B124:D124"/>
    <mergeCell ref="E119:G119"/>
    <mergeCell ref="A2:C2"/>
    <mergeCell ref="H132:I132"/>
    <mergeCell ref="H131:I131"/>
    <mergeCell ref="E121:E122"/>
    <mergeCell ref="F121:G122"/>
    <mergeCell ref="F130:G130"/>
    <mergeCell ref="H117:I117"/>
    <mergeCell ref="D118:E118"/>
    <mergeCell ref="F118:G118"/>
    <mergeCell ref="H118:I118"/>
    <mergeCell ref="H119:I119"/>
    <mergeCell ref="B117:G117"/>
    <mergeCell ref="F125:G125"/>
    <mergeCell ref="B121:D121"/>
    <mergeCell ref="H121:I121"/>
    <mergeCell ref="H122:I122"/>
    <mergeCell ref="F123:G123"/>
    <mergeCell ref="F124:G124"/>
    <mergeCell ref="B122:D122"/>
    <mergeCell ref="H123:I123"/>
    <mergeCell ref="H124:I124"/>
    <mergeCell ref="H125:I125"/>
  </mergeCells>
  <dataValidations count="2">
    <dataValidation type="list" allowBlank="1" showInputMessage="1" showErrorMessage="1" sqref="E123:E132">
      <formula1>"Bitte wählen,ja"</formula1>
    </dataValidation>
    <dataValidation showInputMessage="1" showErrorMessage="1" sqref="F123:G132"/>
  </dataValidations>
  <pageMargins left="0.59055118110236227" right="0.59055118110236227" top="0.78740157480314965" bottom="0.59055118110236227" header="0.39370078740157483" footer="0.15748031496062992"/>
  <pageSetup paperSize="9" scale="62" fitToHeight="100" orientation="landscape" r:id="rId1"/>
  <headerFooter>
    <oddHeader>&amp;L&amp;"Arial,Fett"&amp;16VERWENDUNGSNACHWEIS zur INVESTITIONSFÖRDERUNG&amp;R&amp;G</oddHeader>
    <oddFooter>&amp;L&amp;9VERWENDUNGSNACHWEIS zur INVESTITIONSFÖRDERUNG v. &amp;D
&amp;Z&amp;RSeite &amp;P von &amp;N</oddFooter>
  </headerFooter>
  <rowBreaks count="3" manualBreakCount="3">
    <brk id="44" max="8" man="1"/>
    <brk id="83" max="8" man="1"/>
    <brk id="116" max="8" man="1"/>
  </rowBreaks>
  <drawing r:id="rId2"/>
  <legacyDrawing r:id="rId3"/>
  <legacyDrawingHF r:id="rId4"/>
  <controls>
    <mc:AlternateContent xmlns:mc="http://schemas.openxmlformats.org/markup-compatibility/2006">
      <mc:Choice Requires="x14">
        <control shapeId="4152" r:id="rId5" name="CheckBox2">
          <controlPr defaultSize="0" autoLine="0" r:id="rId6">
            <anchor moveWithCells="1" sizeWithCells="1">
              <from>
                <xdr:col>2</xdr:col>
                <xdr:colOff>7620</xdr:colOff>
                <xdr:row>142</xdr:row>
                <xdr:rowOff>0</xdr:rowOff>
              </from>
              <to>
                <xdr:col>2</xdr:col>
                <xdr:colOff>807720</xdr:colOff>
                <xdr:row>142</xdr:row>
                <xdr:rowOff>0</xdr:rowOff>
              </to>
            </anchor>
          </controlPr>
        </control>
      </mc:Choice>
      <mc:Fallback>
        <control shapeId="4152" r:id="rId5" name="CheckBox2"/>
      </mc:Fallback>
    </mc:AlternateContent>
    <mc:AlternateContent xmlns:mc="http://schemas.openxmlformats.org/markup-compatibility/2006">
      <mc:Choice Requires="x14">
        <control shapeId="4151" r:id="rId7" name="CheckBox1">
          <controlPr defaultSize="0" autoLine="0" r:id="rId8">
            <anchor moveWithCells="1" sizeWithCells="1">
              <from>
                <xdr:col>1</xdr:col>
                <xdr:colOff>22860</xdr:colOff>
                <xdr:row>142</xdr:row>
                <xdr:rowOff>0</xdr:rowOff>
              </from>
              <to>
                <xdr:col>1</xdr:col>
                <xdr:colOff>830580</xdr:colOff>
                <xdr:row>142</xdr:row>
                <xdr:rowOff>0</xdr:rowOff>
              </to>
            </anchor>
          </controlPr>
        </control>
      </mc:Choice>
      <mc:Fallback>
        <control shapeId="4151" r:id="rId7" name="CheckBox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Hinweise</vt:lpstr>
      <vt:lpstr>intern-nicht bearbeiten</vt:lpstr>
      <vt:lpstr>Deckblatt</vt:lpstr>
      <vt:lpstr>Erfassung</vt:lpstr>
      <vt:lpstr>Deckblatt!Druckbereich</vt:lpstr>
      <vt:lpstr>Erfassung!Druckbereich</vt:lpstr>
    </vt:vector>
  </TitlesOfParts>
  <Company>Stadt Heidelberg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Hack, Thomas</dc:creator>
  <cp:lastModifiedBy>Wittmann, Eva</cp:lastModifiedBy>
  <cp:lastPrinted>2017-02-09T15:48:31Z</cp:lastPrinted>
  <dcterms:created xsi:type="dcterms:W3CDTF">2015-07-24T06:28:05Z</dcterms:created>
  <dcterms:modified xsi:type="dcterms:W3CDTF">2017-02-14T12:00:26Z</dcterms:modified>
</cp:coreProperties>
</file>