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P:\Amt30\Akten\Amt 30 (Rechtsamt)\Zuwendungen\#99-02-00 FORMULARE - Antrag und Verwendungsnachweis\#02-00 Verwendungsnachweis\"/>
    </mc:Choice>
  </mc:AlternateContent>
  <workbookProtection workbookAlgorithmName="SHA-512" workbookHashValue="QpYFdNWwbrDwFlX2Al2fQPbeT9OfgP62FA8FqoTzclAWFeHpf75E8cpqVHvFCYd5lUu/gO/6Gjhrhn6XGlz2bQ==" workbookSaltValue="K1Xx+ZawN9z4Xgg+2mEKQg==" workbookSpinCount="100000" lockStructure="1"/>
  <bookViews>
    <workbookView xWindow="10020" yWindow="1845" windowWidth="19305" windowHeight="10320" firstSheet="1" activeTab="1"/>
  </bookViews>
  <sheets>
    <sheet name="Acerno_Cache_XXXXX" sheetId="7" state="veryHidden" r:id="rId1"/>
    <sheet name="Hinweise" sheetId="9" r:id="rId2"/>
    <sheet name="intern-nicht bearbeiten" sheetId="8" r:id="rId3"/>
    <sheet name="Deckblatt" sheetId="1" r:id="rId4"/>
    <sheet name="Erfassung" sheetId="4" r:id="rId5"/>
  </sheets>
  <definedNames>
    <definedName name="_xlnm.Print_Area" localSheetId="3">Deckblatt!$A$4:$J$51</definedName>
    <definedName name="_xlnm.Print_Area" localSheetId="4">Erfassung!$A$1:$I$214</definedName>
    <definedName name="solver_eng" localSheetId="3" hidden="1">1</definedName>
    <definedName name="solver_neg" localSheetId="3" hidden="1">1</definedName>
    <definedName name="solver_num" localSheetId="3" hidden="1">0</definedName>
    <definedName name="solver_opt" localSheetId="3" hidden="1">Deckblatt!#REF!</definedName>
    <definedName name="solver_typ" localSheetId="3" hidden="1">1</definedName>
    <definedName name="solver_val" localSheetId="3" hidden="1">0</definedName>
    <definedName name="solver_ver" localSheetId="3" hidden="1">3</definedName>
  </definedNames>
  <calcPr calcId="162913" fullPrecision="0"/>
</workbook>
</file>

<file path=xl/calcChain.xml><?xml version="1.0" encoding="utf-8"?>
<calcChain xmlns="http://schemas.openxmlformats.org/spreadsheetml/2006/main">
  <c r="D144" i="4" l="1"/>
  <c r="D162" i="4" l="1"/>
  <c r="H102" i="4" l="1"/>
  <c r="H111" i="4"/>
  <c r="H157" i="4" l="1"/>
  <c r="H152" i="4"/>
  <c r="H144" i="4"/>
  <c r="H138" i="4"/>
  <c r="H130" i="4"/>
  <c r="H122" i="4"/>
  <c r="H94" i="4"/>
  <c r="H86" i="4"/>
  <c r="H78" i="4"/>
  <c r="H70" i="4"/>
  <c r="H62" i="4"/>
  <c r="H54" i="4"/>
  <c r="H41" i="4"/>
  <c r="H36" i="4"/>
  <c r="H199" i="4" l="1"/>
  <c r="D109" i="4" l="1"/>
  <c r="H109" i="4" s="1"/>
  <c r="H162" i="4" s="1"/>
  <c r="I25" i="4"/>
  <c r="I13" i="4"/>
  <c r="A51" i="1"/>
  <c r="L31" i="1"/>
  <c r="L35" i="1"/>
  <c r="L39" i="1"/>
  <c r="L41" i="1"/>
  <c r="L38" i="1"/>
  <c r="L26" i="1" l="1"/>
  <c r="J28" i="1"/>
  <c r="L24" i="1"/>
  <c r="L23" i="1"/>
  <c r="G34" i="4" l="1"/>
  <c r="E34" i="4"/>
  <c r="L12" i="1"/>
  <c r="A6" i="1"/>
  <c r="D157" i="4" l="1"/>
  <c r="K38" i="4" l="1"/>
  <c r="K39" i="4"/>
  <c r="K37" i="4"/>
  <c r="F36" i="4"/>
  <c r="K183" i="4" l="1"/>
  <c r="L14" i="1"/>
  <c r="K30" i="4"/>
  <c r="K28" i="4"/>
  <c r="K10" i="4"/>
  <c r="K9" i="4"/>
  <c r="L21" i="1"/>
  <c r="L20" i="1"/>
  <c r="L16" i="1"/>
  <c r="E183" i="4" l="1"/>
  <c r="A196" i="4" l="1"/>
  <c r="A195" i="4"/>
  <c r="A194" i="4"/>
  <c r="A193" i="4"/>
  <c r="A192" i="4"/>
  <c r="A191" i="4"/>
  <c r="A190" i="4"/>
  <c r="A189" i="4"/>
  <c r="A188" i="4"/>
  <c r="A187" i="4"/>
  <c r="F162" i="4"/>
  <c r="K157" i="4"/>
  <c r="D152" i="4"/>
  <c r="K152" i="4" s="1"/>
  <c r="K144" i="4"/>
  <c r="D138" i="4"/>
  <c r="K138" i="4" s="1"/>
  <c r="D130" i="4"/>
  <c r="K130" i="4" s="1"/>
  <c r="D122" i="4"/>
  <c r="D111" i="4"/>
  <c r="K111" i="4" s="1"/>
  <c r="F102" i="4"/>
  <c r="D41" i="4"/>
  <c r="K41" i="4" s="1"/>
  <c r="G107" i="4"/>
  <c r="E107" i="4"/>
  <c r="A4" i="1"/>
  <c r="K122" i="4" l="1"/>
  <c r="A197" i="4"/>
  <c r="K197" i="4" l="1"/>
  <c r="K162" i="4"/>
  <c r="D171" i="4"/>
  <c r="D94" i="4" l="1"/>
  <c r="D78" i="4"/>
  <c r="D62" i="4"/>
  <c r="K78" i="4" l="1"/>
  <c r="K62" i="4"/>
  <c r="K94" i="4"/>
  <c r="D54" i="4"/>
  <c r="D86" i="4"/>
  <c r="D70" i="4"/>
  <c r="D39" i="4"/>
  <c r="K70" i="4" l="1"/>
  <c r="K86" i="4"/>
  <c r="K54" i="4"/>
  <c r="D38" i="4" l="1"/>
  <c r="K25" i="4"/>
  <c r="K13" i="4"/>
  <c r="D37" i="4"/>
  <c r="D36" i="4" l="1"/>
  <c r="D102" i="4" l="1"/>
  <c r="D170" i="4" s="1"/>
  <c r="K102" i="4" l="1"/>
  <c r="D172" i="4"/>
  <c r="K172" i="4" l="1"/>
  <c r="D177" i="4"/>
</calcChain>
</file>

<file path=xl/comments1.xml><?xml version="1.0" encoding="utf-8"?>
<comments xmlns="http://schemas.openxmlformats.org/spreadsheetml/2006/main">
  <authors>
    <author>Wittmann, Eva</author>
  </authors>
  <commentList>
    <comment ref="C13" authorId="0" shapeId="0">
      <text>
        <r>
          <rPr>
            <sz val="11"/>
            <color indexed="81"/>
            <rFont val="Arial"/>
            <family val="2"/>
          </rPr>
          <t xml:space="preserve">Kleine </t>
        </r>
        <r>
          <rPr>
            <b/>
            <sz val="11"/>
            <color indexed="81"/>
            <rFont val="Arial"/>
            <family val="2"/>
          </rPr>
          <t>rote Dreiecke</t>
        </r>
        <r>
          <rPr>
            <sz val="11"/>
            <color indexed="81"/>
            <rFont val="Arial"/>
            <family val="2"/>
          </rPr>
          <t xml:space="preserve"> weisen auf einen ergänzenden Kommentar hin</t>
        </r>
      </text>
    </comment>
  </commentList>
</comments>
</file>

<file path=xl/comments2.xml><?xml version="1.0" encoding="utf-8"?>
<comments xmlns="http://schemas.openxmlformats.org/spreadsheetml/2006/main">
  <authors>
    <author>Hack, Thomas</author>
  </authors>
  <commentList>
    <comment ref="B25" authorId="0" shapeId="0">
      <text>
        <r>
          <rPr>
            <sz val="11"/>
            <color indexed="81"/>
            <rFont val="Tahoma"/>
            <family val="2"/>
          </rPr>
          <t>Falls ja, bitte im zahlenmäßigen Nachweis nur Netto-Beträge angeben.</t>
        </r>
      </text>
    </comment>
  </commentList>
</comments>
</file>

<file path=xl/comments3.xml><?xml version="1.0" encoding="utf-8"?>
<comments xmlns="http://schemas.openxmlformats.org/spreadsheetml/2006/main">
  <authors>
    <author>Hack, Thomas</author>
    <author>Wittmann, Eva</author>
  </authors>
  <commentList>
    <comment ref="B4" authorId="0" shapeId="0">
      <text>
        <r>
          <rPr>
            <sz val="11"/>
            <color indexed="81"/>
            <rFont val="Tahoma"/>
            <family val="2"/>
          </rPr>
          <t>Die Angabe des Namens ist nicht erforderlich. Sie können eine Abkürzung oder ein sonstiges Identifikationsmerkmal verwenden, z.B. eine laufende Nummer oder die Personalnummer.</t>
        </r>
      </text>
    </comment>
    <comment ref="B15" authorId="0" shapeId="0">
      <text>
        <r>
          <rPr>
            <sz val="11"/>
            <color indexed="81"/>
            <rFont val="Tahoma"/>
            <family val="2"/>
          </rPr>
          <t>Der Begriff „Honorarkräfte“ bezieht sich auf selbständige Auftragnehmer. Eine geringfügig entlohnte Beschäftigung wird auch als Minijob bezeichnet.</t>
        </r>
      </text>
    </comment>
    <comment ref="G16" authorId="0" shapeId="0">
      <text>
        <r>
          <rPr>
            <sz val="11"/>
            <color indexed="81"/>
            <rFont val="Tahoma"/>
            <family val="2"/>
          </rPr>
          <t>Geben Sie hier den gesamten Tätigkeitsumfang an, der auf diesen Verwendungszweck entfällt (unabhängig davon, ob die Finanzierung durch die vorliegend abgerechneten Fördermittel erfolgte).</t>
        </r>
      </text>
    </comment>
    <comment ref="F36" authorId="0" shapeId="0">
      <text>
        <r>
          <rPr>
            <sz val="11"/>
            <color indexed="81"/>
            <rFont val="Tahoma"/>
            <family val="2"/>
          </rPr>
          <t>Summe errechnet sich aus den Einzelbeträgen Zeile 37 - Zeile 39</t>
        </r>
      </text>
    </comment>
    <comment ref="H36" authorId="0" shapeId="0">
      <text>
        <r>
          <rPr>
            <sz val="11"/>
            <color indexed="81"/>
            <rFont val="Tahoma"/>
            <family val="2"/>
          </rPr>
          <t>Summe errechnet sich aus den Einzelbeträgen Zeile 37 - Zeile 39</t>
        </r>
      </text>
    </comment>
    <comment ref="F37"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38"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39" authorId="0" shapeId="0">
      <text>
        <r>
          <rPr>
            <sz val="11"/>
            <color indexed="81"/>
            <rFont val="Arial"/>
            <family val="2"/>
          </rPr>
          <t xml:space="preserve">Bitte </t>
        </r>
        <r>
          <rPr>
            <b/>
            <sz val="11"/>
            <color indexed="81"/>
            <rFont val="Arial"/>
            <family val="2"/>
          </rPr>
          <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41" authorId="0" shapeId="0">
      <text>
        <r>
          <rPr>
            <sz val="12"/>
            <color indexed="81"/>
            <rFont val="Tahoma"/>
            <family val="2"/>
          </rPr>
          <t xml:space="preserve">Bitte in Spalte 1 die tatsächlichen Ausgaben je Kategorie nach Positionen aufschlüsseln und in 
Spalte 2 die erwarteten Ausgaben je Kategorie aus dem Antrag übernehmen. 
</t>
        </r>
      </text>
    </comment>
    <comment ref="F41"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54" authorId="0" shapeId="0">
      <text>
        <r>
          <rPr>
            <sz val="12"/>
            <color indexed="81"/>
            <rFont val="Tahoma"/>
            <family val="2"/>
          </rPr>
          <t>Bitte in Spalte 1 die tatsächlichen Ausgaben je Kategorie nach Positionen aufschlüsseln und in 
Spalte 2 die erwarteten Ausgaben je Kategorie aus dem Antrag übernehmen.</t>
        </r>
      </text>
    </comment>
    <comment ref="F54"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62" authorId="0" shapeId="0">
      <text>
        <r>
          <rPr>
            <sz val="12"/>
            <color indexed="81"/>
            <rFont val="Tahoma"/>
            <family val="2"/>
          </rPr>
          <t xml:space="preserve">Bitte in Spalte 1 die tatsächlichen Ausgaben je Kategorie nach Positionen aufschlüsseln und in Spalte 2 die erwarteten Ausgaben je Kategorie aus dem Antrag übernehmen. 
Vermögensgegenstände sind </t>
        </r>
        <r>
          <rPr>
            <b/>
            <sz val="12"/>
            <color indexed="81"/>
            <rFont val="Tahoma"/>
            <family val="2"/>
          </rPr>
          <t>nur im Einzelfall und bis max. 5.000 €</t>
        </r>
        <r>
          <rPr>
            <sz val="12"/>
            <color indexed="81"/>
            <rFont val="Tahoma"/>
            <family val="2"/>
          </rPr>
          <t xml:space="preserve"> förderfähig. 
Bitte gesondert aufschlüsseln und begründen!</t>
        </r>
      </text>
    </comment>
    <comment ref="F62"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70" authorId="0" shapeId="0">
      <text>
        <r>
          <rPr>
            <sz val="12"/>
            <color indexed="81"/>
            <rFont val="Tahoma"/>
            <family val="2"/>
          </rPr>
          <t>Bitte in Spalte 1 die tatsächlichen Ausgaben je Kategorie nach Positionen aufschlüsseln und in Spalte 2 die erwarteten Ausgaben je Kategorie aus dem Antrag übernehmen.
Sofern unter #19 die angeschafften Vermögensgegenstände abgeschrieben werden, können keine Ausgaben für Vermögensgegenstände nach #18 geltend gemacht werden.</t>
        </r>
      </text>
    </comment>
    <comment ref="F70"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78" authorId="0" shapeId="0">
      <text>
        <r>
          <rPr>
            <sz val="12"/>
            <color indexed="81"/>
            <rFont val="Tahoma"/>
            <family val="2"/>
          </rPr>
          <t>Bitte in Spalte 1 die tatsächlichen Ausgaben je Kategorie nach Positionen aufschlüsseln und in Spalte 2 die erwarteten Ausgaben je Kategorie aus dem Antrag übernehmen.</t>
        </r>
      </text>
    </comment>
    <comment ref="F78"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86" authorId="0" shapeId="0">
      <text>
        <r>
          <rPr>
            <sz val="12"/>
            <color indexed="81"/>
            <rFont val="Tahoma"/>
            <family val="2"/>
          </rPr>
          <t xml:space="preserve">Nur möglich bei </t>
        </r>
        <r>
          <rPr>
            <b/>
            <sz val="12"/>
            <color indexed="81"/>
            <rFont val="Tahoma"/>
            <family val="2"/>
          </rPr>
          <t>Förderung einzelner Sparten</t>
        </r>
        <r>
          <rPr>
            <sz val="12"/>
            <color indexed="81"/>
            <rFont val="Tahoma"/>
            <family val="2"/>
          </rPr>
          <t xml:space="preserve"> einer Institution. Bitte gesondert aufschlüsseln und begründen!</t>
        </r>
      </text>
    </comment>
    <comment ref="F86"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94" authorId="0" shapeId="0">
      <text>
        <r>
          <rPr>
            <sz val="12"/>
            <color indexed="81"/>
            <rFont val="Tahoma"/>
            <family val="2"/>
          </rPr>
          <t xml:space="preserve">Bitte in Spalte 1 die tatsächlichen Ausgaben je Kategorie nach Positionen aufschlüsseln und in 
Spalte 2 die erwarteten Ausgaben je Kategorie aus dem Antrag übernehmen.
</t>
        </r>
      </text>
    </comment>
    <comment ref="F94"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09" authorId="1" shapeId="0">
      <text>
        <r>
          <rPr>
            <sz val="11"/>
            <color indexed="81"/>
            <rFont val="Arial"/>
            <family val="2"/>
          </rPr>
          <t>Bitte eintragen, in welcher Höhe eine Zuwendung beantragt wurde.</t>
        </r>
      </text>
    </comment>
    <comment ref="F111"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22"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F130" authorId="0" shapeId="0">
      <text>
        <r>
          <rPr>
            <sz val="11"/>
            <color indexed="81"/>
            <rFont val="Tahoma"/>
            <family val="2"/>
          </rPr>
          <t xml:space="preserve">Bitte </t>
        </r>
        <r>
          <rPr>
            <b/>
            <sz val="11"/>
            <color indexed="81"/>
            <rFont val="Tahoma"/>
            <family val="2"/>
          </rPr>
          <t>Gesamtwert lt. Antrag</t>
        </r>
        <r>
          <rPr>
            <sz val="11"/>
            <color indexed="81"/>
            <rFont val="Tahoma"/>
            <family val="2"/>
          </rPr>
          <t xml:space="preserve"> </t>
        </r>
        <r>
          <rPr>
            <u/>
            <sz val="11"/>
            <color indexed="81"/>
            <rFont val="Tahoma"/>
            <family val="2"/>
          </rPr>
          <t>oder</t>
        </r>
        <r>
          <rPr>
            <sz val="11"/>
            <color indexed="81"/>
            <rFont val="Tahoma"/>
            <family val="2"/>
          </rPr>
          <t xml:space="preserve"> </t>
        </r>
        <r>
          <rPr>
            <b/>
            <sz val="11"/>
            <color indexed="81"/>
            <rFont val="Tahoma"/>
            <family val="2"/>
          </rPr>
          <t>0</t>
        </r>
        <r>
          <rPr>
            <sz val="11"/>
            <color indexed="81"/>
            <rFont val="Tahoma"/>
            <family val="2"/>
          </rPr>
          <t xml:space="preserve"> eintragen!!!</t>
        </r>
      </text>
    </comment>
    <comment ref="F138" authorId="0" shapeId="0">
      <text>
        <r>
          <rPr>
            <sz val="11"/>
            <color indexed="81"/>
            <rFont val="Tahoma"/>
            <family val="2"/>
          </rPr>
          <t xml:space="preserve">Bitte </t>
        </r>
        <r>
          <rPr>
            <b/>
            <sz val="11"/>
            <color indexed="81"/>
            <rFont val="Tahoma"/>
            <family val="2"/>
          </rPr>
          <t>Gesamtwert lt. Antrag</t>
        </r>
        <r>
          <rPr>
            <sz val="11"/>
            <color indexed="81"/>
            <rFont val="Tahoma"/>
            <family val="2"/>
          </rPr>
          <t xml:space="preserve"> </t>
        </r>
        <r>
          <rPr>
            <u/>
            <sz val="11"/>
            <color indexed="81"/>
            <rFont val="Tahoma"/>
            <family val="2"/>
          </rPr>
          <t>oder</t>
        </r>
        <r>
          <rPr>
            <sz val="11"/>
            <color indexed="81"/>
            <rFont val="Tahoma"/>
            <family val="2"/>
          </rPr>
          <t xml:space="preserve"> </t>
        </r>
        <r>
          <rPr>
            <b/>
            <sz val="11"/>
            <color indexed="81"/>
            <rFont val="Tahoma"/>
            <family val="2"/>
          </rPr>
          <t>0</t>
        </r>
        <r>
          <rPr>
            <sz val="11"/>
            <color indexed="81"/>
            <rFont val="Tahoma"/>
            <family val="2"/>
          </rPr>
          <t xml:space="preserve"> eintragen!!!</t>
        </r>
      </text>
    </comment>
    <comment ref="F144" authorId="0" shapeId="0">
      <text>
        <r>
          <rPr>
            <sz val="11"/>
            <color indexed="81"/>
            <rFont val="Tahoma"/>
            <family val="2"/>
          </rPr>
          <t xml:space="preserve">Bitte </t>
        </r>
        <r>
          <rPr>
            <b/>
            <sz val="11"/>
            <color indexed="81"/>
            <rFont val="Tahoma"/>
            <family val="2"/>
          </rPr>
          <t>Gesamtwert lt. Antrag</t>
        </r>
        <r>
          <rPr>
            <sz val="11"/>
            <color indexed="81"/>
            <rFont val="Tahoma"/>
            <family val="2"/>
          </rPr>
          <t xml:space="preserve"> </t>
        </r>
        <r>
          <rPr>
            <u/>
            <sz val="11"/>
            <color indexed="81"/>
            <rFont val="Tahoma"/>
            <family val="2"/>
          </rPr>
          <t>oder</t>
        </r>
        <r>
          <rPr>
            <sz val="11"/>
            <color indexed="81"/>
            <rFont val="Tahoma"/>
            <family val="2"/>
          </rPr>
          <t xml:space="preserve"> </t>
        </r>
        <r>
          <rPr>
            <b/>
            <sz val="11"/>
            <color indexed="81"/>
            <rFont val="Tahoma"/>
            <family val="2"/>
          </rPr>
          <t>0</t>
        </r>
        <r>
          <rPr>
            <sz val="11"/>
            <color indexed="81"/>
            <rFont val="Tahoma"/>
            <family val="2"/>
          </rPr>
          <t xml:space="preserve"> eintragen!!!</t>
        </r>
      </text>
    </comment>
    <comment ref="F152" authorId="0" shapeId="0">
      <text>
        <r>
          <rPr>
            <sz val="11"/>
            <color indexed="81"/>
            <rFont val="Tahoma"/>
            <family val="2"/>
          </rPr>
          <t xml:space="preserve">Bitte </t>
        </r>
        <r>
          <rPr>
            <b/>
            <sz val="11"/>
            <color indexed="81"/>
            <rFont val="Tahoma"/>
            <family val="2"/>
          </rPr>
          <t>Gesamtwert lt. Antrag</t>
        </r>
        <r>
          <rPr>
            <sz val="11"/>
            <color indexed="81"/>
            <rFont val="Tahoma"/>
            <family val="2"/>
          </rPr>
          <t xml:space="preserve"> </t>
        </r>
        <r>
          <rPr>
            <u/>
            <sz val="11"/>
            <color indexed="81"/>
            <rFont val="Tahoma"/>
            <family val="2"/>
          </rPr>
          <t>oder</t>
        </r>
        <r>
          <rPr>
            <sz val="11"/>
            <color indexed="81"/>
            <rFont val="Tahoma"/>
            <family val="2"/>
          </rPr>
          <t xml:space="preserve"> </t>
        </r>
        <r>
          <rPr>
            <b/>
            <sz val="11"/>
            <color indexed="81"/>
            <rFont val="Tahoma"/>
            <family val="2"/>
          </rPr>
          <t>0</t>
        </r>
        <r>
          <rPr>
            <sz val="11"/>
            <color indexed="81"/>
            <rFont val="Tahoma"/>
            <family val="2"/>
          </rPr>
          <t xml:space="preserve"> eintragen!!!</t>
        </r>
      </text>
    </comment>
    <comment ref="F157" authorId="0" shapeId="0">
      <text>
        <r>
          <rPr>
            <sz val="11"/>
            <color indexed="81"/>
            <rFont val="Arial"/>
            <family val="2"/>
          </rPr>
          <t xml:space="preserve">Bitte </t>
        </r>
        <r>
          <rPr>
            <b/>
            <sz val="11"/>
            <color indexed="81"/>
            <rFont val="Arial"/>
            <family val="2"/>
          </rPr>
          <t>Gesamtwert lt. Antrag</t>
        </r>
        <r>
          <rPr>
            <sz val="11"/>
            <color indexed="81"/>
            <rFont val="Arial"/>
            <family val="2"/>
          </rPr>
          <t xml:space="preserve"> </t>
        </r>
        <r>
          <rPr>
            <u/>
            <sz val="11"/>
            <color indexed="81"/>
            <rFont val="Arial"/>
            <family val="2"/>
          </rPr>
          <t>oder</t>
        </r>
        <r>
          <rPr>
            <sz val="11"/>
            <color indexed="81"/>
            <rFont val="Arial"/>
            <family val="2"/>
          </rPr>
          <t xml:space="preserve"> </t>
        </r>
        <r>
          <rPr>
            <b/>
            <sz val="11"/>
            <color indexed="81"/>
            <rFont val="Arial"/>
            <family val="2"/>
          </rPr>
          <t>0</t>
        </r>
        <r>
          <rPr>
            <sz val="11"/>
            <color indexed="81"/>
            <rFont val="Arial"/>
            <family val="2"/>
          </rPr>
          <t xml:space="preserve"> eintragen.</t>
        </r>
      </text>
    </comment>
    <comment ref="B174" authorId="0" shapeId="0">
      <text>
        <r>
          <rPr>
            <b/>
            <sz val="11"/>
            <color indexed="81"/>
            <rFont val="Arial"/>
            <family val="2"/>
          </rPr>
          <t>Hinweis:</t>
        </r>
        <r>
          <rPr>
            <sz val="11"/>
            <color indexed="81"/>
            <rFont val="Arial"/>
            <family val="2"/>
          </rPr>
          <t xml:space="preserve"> Nach Ziffer 16 Abs. 3 e) der Rahmenrichtlinie Zuwendungen ist vorgesehen, dass von einem Widerruf der Zuwendungsgewährung abgesehen werden soll, wenn bei institutioneller Förderung am Jahresende für den geförderten Bereich nicht verbrauchte Mittel – gleich welcher Herkunft – in eine Liquiditätsrücklage überführt werden, die entweder 25% der Personalaufwendungen (aus Dauerbeschäftigungsverhältnissen) oder 10% der Gesamtaufwendungen nicht übersteigt. Soweit die städtische Zuwendung mehr als 2/3 der Gesamtkosten beträgt, verringern sich diese Rücklagegrenzen auf die Hälfte.</t>
        </r>
      </text>
    </comment>
  </commentList>
</comments>
</file>

<file path=xl/sharedStrings.xml><?xml version="1.0" encoding="utf-8"?>
<sst xmlns="http://schemas.openxmlformats.org/spreadsheetml/2006/main" count="439" uniqueCount="231">
  <si>
    <t>#</t>
  </si>
  <si>
    <t>bis:</t>
  </si>
  <si>
    <t>Stadt Heidelberg</t>
  </si>
  <si>
    <t>Postfach 105520</t>
  </si>
  <si>
    <t>69045 Heidelberg</t>
  </si>
  <si>
    <t>Bitte zurücksenden an:</t>
  </si>
  <si>
    <t>Für diesen Verwendungszweck eingesetztes Personal in Festanstellung (befristet oder unbefristet)</t>
  </si>
  <si>
    <t>(Std. / Woche)</t>
  </si>
  <si>
    <t>1.</t>
  </si>
  <si>
    <t>2.</t>
  </si>
  <si>
    <t>3.</t>
  </si>
  <si>
    <t>4.</t>
  </si>
  <si>
    <t>5.</t>
  </si>
  <si>
    <t>6.</t>
  </si>
  <si>
    <t>Summe:</t>
  </si>
  <si>
    <t>Stundensatz</t>
  </si>
  <si>
    <t>7.</t>
  </si>
  <si>
    <t>8.</t>
  </si>
  <si>
    <t>€</t>
  </si>
  <si>
    <t>Sonstige Einnahmen</t>
  </si>
  <si>
    <t>Zwischensumme Einnahmen</t>
  </si>
  <si>
    <t>Saldo</t>
  </si>
  <si>
    <t>Qualifikation / Funktion</t>
  </si>
  <si>
    <t>(brutto)</t>
  </si>
  <si>
    <t xml:space="preserve"> (Std. / Woche)</t>
  </si>
  <si>
    <t>(vgl. TVöD)</t>
  </si>
  <si>
    <t>Eingruppierung 
Stufe / Jahre</t>
  </si>
  <si>
    <t>9.</t>
  </si>
  <si>
    <t>10.</t>
  </si>
  <si>
    <t xml:space="preserve">Personalaufwand 
pro Jahr </t>
  </si>
  <si>
    <t>mit Aufwandsentschädigung</t>
  </si>
  <si>
    <t>Für diesen Verwendungszweck ehrenamtlich Tätige Personen</t>
  </si>
  <si>
    <t>Zwischensumme Ausgaben</t>
  </si>
  <si>
    <t xml:space="preserve">Nachrichtlich: </t>
  </si>
  <si>
    <t>Bezeichnung</t>
  </si>
  <si>
    <t>Kosten</t>
  </si>
  <si>
    <t xml:space="preserve">Sonstige Zuwendungen der öffentlichen Hand </t>
  </si>
  <si>
    <t>Zwischensummen</t>
  </si>
  <si>
    <t>(Ort, Datum)</t>
  </si>
  <si>
    <t>(Name, Funktion in Druckbuchstaben)</t>
  </si>
  <si>
    <t>(Unterschrift)</t>
  </si>
  <si>
    <t>Gemeinkosten</t>
  </si>
  <si>
    <t>Die nachfolgenden Angaben gelten für folgenden Zeitraum:</t>
  </si>
  <si>
    <t>von:</t>
  </si>
  <si>
    <t>Sonstiges (bitte Bezeichnung anpassen)</t>
  </si>
  <si>
    <t>Rahmenrichtlinie "Zuwendungen"</t>
  </si>
  <si>
    <t>F</t>
  </si>
  <si>
    <t>Bitte auswählen</t>
  </si>
  <si>
    <t>Prüfziffer:</t>
  </si>
  <si>
    <t>Bitte wählen</t>
  </si>
  <si>
    <t>Erfasster Zeitraum</t>
  </si>
  <si>
    <t xml:space="preserve">Kurzbezeichnung </t>
  </si>
  <si>
    <t>(vollständige Bezeichnung der Institution / des Zuwendungsempfängers)</t>
  </si>
  <si>
    <t>Zum Vorsteuerabzug berechtigt</t>
  </si>
  <si>
    <t>Sachbericht</t>
  </si>
  <si>
    <t>Sonstige Anmerkungen</t>
  </si>
  <si>
    <t>Personalausgaben</t>
  </si>
  <si>
    <r>
      <t xml:space="preserve">Zahlungsunwirksame Aufwendungen
</t>
    </r>
    <r>
      <rPr>
        <sz val="10"/>
        <color theme="1"/>
        <rFont val="Arial"/>
        <family val="2"/>
      </rPr>
      <t>(Abschreibungen, Rückstellungen,…)</t>
    </r>
  </si>
  <si>
    <r>
      <t xml:space="preserve">Eigenmittel 
</t>
    </r>
    <r>
      <rPr>
        <sz val="10"/>
        <color theme="1"/>
        <rFont val="Arial"/>
        <family val="2"/>
      </rPr>
      <t>(sonstige Sach- oder Geldmittel)</t>
    </r>
  </si>
  <si>
    <t>Betrag</t>
  </si>
  <si>
    <t xml:space="preserve">Sonstige Zuwendungen weiterer Dritter </t>
  </si>
  <si>
    <t>Projekt- oder Investitionsförderung der Institution / der betroffenen Sparte</t>
  </si>
  <si>
    <t>Liquiditätsrücklage</t>
  </si>
  <si>
    <t>Saldo des Vorjahres</t>
  </si>
  <si>
    <t>Wird Ihre Institution extern geprüft?</t>
  </si>
  <si>
    <t>Geschäfts- und Tätigkeitsbericht</t>
  </si>
  <si>
    <t xml:space="preserve">Jahresrechnung vom </t>
  </si>
  <si>
    <t>Jahresabschluss</t>
  </si>
  <si>
    <r>
      <t xml:space="preserve">Anlagen
</t>
    </r>
    <r>
      <rPr>
        <sz val="10"/>
        <color rgb="FFFFFFFF"/>
        <rFont val="Arial"/>
        <family val="2"/>
      </rPr>
      <t>(bitte ggf. näher bezeichnen)</t>
    </r>
  </si>
  <si>
    <t>ggf. Flyer</t>
  </si>
  <si>
    <t>ggf. Presseberichte</t>
  </si>
  <si>
    <t>ggf. sonstige Veröffentlichungen</t>
  </si>
  <si>
    <t>Soweit von der Stadt angefordert: Belege</t>
  </si>
  <si>
    <t>Sonstiges (z.B. Nachweis Gemeinkosten)</t>
  </si>
  <si>
    <t>Anzahl Anlagen insgesamt</t>
  </si>
  <si>
    <r>
      <t xml:space="preserve">weitere Anmerkungen
</t>
    </r>
    <r>
      <rPr>
        <sz val="10"/>
        <color rgb="FFFFFFFF"/>
        <rFont val="Arial"/>
        <family val="2"/>
      </rPr>
      <t>(vgl. Antrag vom, etc…)</t>
    </r>
  </si>
  <si>
    <t>Mit nachstehender Unterschrift wird versichert, dass</t>
  </si>
  <si>
    <t>a)</t>
  </si>
  <si>
    <t>b)</t>
  </si>
  <si>
    <t xml:space="preserve"> die Ausgaben notwendig waren,</t>
  </si>
  <si>
    <t>c)</t>
  </si>
  <si>
    <t xml:space="preserve"> alle Einnahme-/Ertragsmöglichkeiten ausgeschöpft wurden,</t>
  </si>
  <si>
    <t>d)</t>
  </si>
  <si>
    <t xml:space="preserve"> wirtschaftlich und sparsam verfahren worden ist,</t>
  </si>
  <si>
    <t>e)</t>
  </si>
  <si>
    <t xml:space="preserve"> die gemachten Angaben richtig und vollständig sind und mit den Büchern und Belegen übereinstimmen.</t>
  </si>
  <si>
    <r>
      <t xml:space="preserve">Vermögensgegenstände
</t>
    </r>
    <r>
      <rPr>
        <sz val="10"/>
        <color theme="1"/>
        <rFont val="Arial"/>
        <family val="2"/>
      </rPr>
      <t>(Gegenstand)</t>
    </r>
  </si>
  <si>
    <r>
      <rPr>
        <b/>
        <sz val="12"/>
        <color theme="1"/>
        <rFont val="Arial"/>
        <family val="2"/>
      </rPr>
      <t xml:space="preserve">Geschäftskosten </t>
    </r>
    <r>
      <rPr>
        <sz val="12"/>
        <color theme="1"/>
        <rFont val="Arial"/>
        <family val="2"/>
      </rPr>
      <t xml:space="preserve">
</t>
    </r>
    <r>
      <rPr>
        <i/>
        <sz val="10"/>
        <color theme="1"/>
        <rFont val="Arial"/>
        <family val="2"/>
      </rPr>
      <t>(z.B. Telefon, Internet, Porto, Bürobedarf)</t>
    </r>
  </si>
  <si>
    <r>
      <rPr>
        <b/>
        <sz val="12"/>
        <color theme="1"/>
        <rFont val="Arial"/>
        <family val="2"/>
      </rPr>
      <t>Sonstiges</t>
    </r>
    <r>
      <rPr>
        <sz val="12"/>
        <color theme="1"/>
        <rFont val="Arial"/>
        <family val="2"/>
      </rPr>
      <t xml:space="preserve">
</t>
    </r>
    <r>
      <rPr>
        <sz val="10"/>
        <color theme="1"/>
        <rFont val="Arial"/>
        <family val="2"/>
      </rPr>
      <t>(z.B. GEMA, Umlagen)</t>
    </r>
  </si>
  <si>
    <t>Nicht berücksichtigungspflichtige 
sonstige Einnahmen</t>
  </si>
  <si>
    <t>Soweit von der Stadt angefordert: Buchungsjournal (oder vergl. Auflistung)</t>
  </si>
  <si>
    <t>1)</t>
  </si>
  <si>
    <t>2)</t>
  </si>
  <si>
    <r>
      <t xml:space="preserve">Bitte </t>
    </r>
    <r>
      <rPr>
        <b/>
        <u/>
        <sz val="16"/>
        <color theme="1"/>
        <rFont val="Arial"/>
        <family val="2"/>
      </rPr>
      <t>beide Arbeitsblätter</t>
    </r>
    <r>
      <rPr>
        <sz val="16"/>
        <color theme="1"/>
        <rFont val="Arial"/>
        <family val="2"/>
      </rPr>
      <t xml:space="preserve"> vollständig (sofern zutreffend) ausfüllen:</t>
    </r>
  </si>
  <si>
    <t>Deckblatt!</t>
  </si>
  <si>
    <t>Erfassung!</t>
  </si>
  <si>
    <t>►</t>
  </si>
  <si>
    <t xml:space="preserve">Amt für Abfallwirtschaft und Stadtreinigung (70) </t>
  </si>
  <si>
    <t xml:space="preserve">Amt für Baurecht und Denkmalschutz (63) </t>
  </si>
  <si>
    <t xml:space="preserve">Bürgeramt (15) </t>
  </si>
  <si>
    <t xml:space="preserve">Amt für Chancengleichheit (16) </t>
  </si>
  <si>
    <t xml:space="preserve">Feuerwehr (37) </t>
  </si>
  <si>
    <t xml:space="preserve">Gebäudemanagement (19) </t>
  </si>
  <si>
    <t xml:space="preserve">Geschäftsstelle Bahnstadt </t>
  </si>
  <si>
    <t xml:space="preserve">Geschäftsstelle Interkulturelles Zentrum </t>
  </si>
  <si>
    <t xml:space="preserve">Kämmereiamt (20) </t>
  </si>
  <si>
    <t xml:space="preserve">Kinder- und Jugendamt (51) </t>
  </si>
  <si>
    <t xml:space="preserve">Kulturamt (41) </t>
  </si>
  <si>
    <t xml:space="preserve">Kurpfälzisches Museum (42) </t>
  </si>
  <si>
    <t xml:space="preserve">Landschafts- und Forstamt (67) </t>
  </si>
  <si>
    <t xml:space="preserve">Amt für Liegenschaften (23) </t>
  </si>
  <si>
    <t xml:space="preserve">Musik- und Singschule (46) </t>
  </si>
  <si>
    <t xml:space="preserve">Amt für Öffentlichkeitsarbeit (13) </t>
  </si>
  <si>
    <t xml:space="preserve">Personal- und Organisationsamt (11) </t>
  </si>
  <si>
    <t xml:space="preserve">Rechnungsprüfungsamt (14) </t>
  </si>
  <si>
    <t xml:space="preserve">Rechtsamt (30) </t>
  </si>
  <si>
    <t xml:space="preserve">Referat des Oberbürgermeisters (01) </t>
  </si>
  <si>
    <t xml:space="preserve">Amt für Schule und Bildung (40) </t>
  </si>
  <si>
    <t xml:space="preserve">Amt für Soziales und Senioren (50) </t>
  </si>
  <si>
    <t xml:space="preserve">Amt für Sport und Gesundheitsförderung (52) </t>
  </si>
  <si>
    <t xml:space="preserve">Stadtarchiv (47) </t>
  </si>
  <si>
    <t xml:space="preserve">Stadtbücherei (45) </t>
  </si>
  <si>
    <t xml:space="preserve">Amt für Stadtentwicklung und Statistik (12) </t>
  </si>
  <si>
    <t xml:space="preserve">Stadtplanungsamt (61) </t>
  </si>
  <si>
    <t xml:space="preserve">Standesamt (34) </t>
  </si>
  <si>
    <t xml:space="preserve">Technisches Bürgeramt (63) </t>
  </si>
  <si>
    <t xml:space="preserve">Tiefbauamt (66) </t>
  </si>
  <si>
    <t xml:space="preserve">Amt für Umweltschutz, Gewerbeaufsicht und Energie (31) </t>
  </si>
  <si>
    <t xml:space="preserve">Amt für Verkehrsmanagement (81)  </t>
  </si>
  <si>
    <t xml:space="preserve">Vermessungsamt (62) </t>
  </si>
  <si>
    <t>Amt für Wirtschaftsförderung und Beschäftigung (80)</t>
  </si>
  <si>
    <t>Allgemeine Angaben (Zuwendungsempfänger/-in, Projektdauer, etc.) sowie eine Beschreibung des geplanten Projekts</t>
  </si>
  <si>
    <t>Bitte wählen Sie das für Sie zuständige Fachamt:</t>
  </si>
  <si>
    <t>Datumsformat</t>
  </si>
  <si>
    <t>Monat</t>
  </si>
  <si>
    <t>Jahr</t>
  </si>
  <si>
    <t>Januar</t>
  </si>
  <si>
    <t>vor 1990</t>
  </si>
  <si>
    <t>Februar</t>
  </si>
  <si>
    <t>März</t>
  </si>
  <si>
    <t>April</t>
  </si>
  <si>
    <t>Mai</t>
  </si>
  <si>
    <t>Juni</t>
  </si>
  <si>
    <t>Juli</t>
  </si>
  <si>
    <t>August</t>
  </si>
  <si>
    <t>September</t>
  </si>
  <si>
    <t>Oktober</t>
  </si>
  <si>
    <t>November</t>
  </si>
  <si>
    <t>Dezember</t>
  </si>
  <si>
    <t xml:space="preserve">Theater und Orchester (44) </t>
  </si>
  <si>
    <t>Angaben zum Zuwendungsempfänger / zur Zuwendungsempfängerin</t>
  </si>
  <si>
    <t>Zuwendungsempfänger/-in</t>
  </si>
  <si>
    <t>Zahlenmäßiger Nachweis: PERSONALAUSGABEN (ohne Gemeinkosten)</t>
  </si>
  <si>
    <t>Eingesetzte Person</t>
  </si>
  <si>
    <t>Für diesen Verwendungszweck sonstiges eingesetztes Personal (Honorarkräfte oder geringfügig Beschäftigte/Personen mit Minijob)</t>
  </si>
  <si>
    <t>Anzahl</t>
  </si>
  <si>
    <t>Zahlenmäßiger Nachweis: AUSGABEN</t>
  </si>
  <si>
    <t>Füllt die Stadt Heidelberg aus:</t>
  </si>
  <si>
    <r>
      <rPr>
        <sz val="12"/>
        <color theme="1"/>
        <rFont val="Arial"/>
        <family val="2"/>
      </rPr>
      <t>[Spalte 1]</t>
    </r>
    <r>
      <rPr>
        <b/>
        <sz val="12"/>
        <color theme="1"/>
        <rFont val="Arial"/>
        <family val="2"/>
      </rPr>
      <t xml:space="preserve">
Tatsächliche Ausgaben
</t>
    </r>
    <r>
      <rPr>
        <sz val="10"/>
        <color theme="1"/>
        <rFont val="Arial"/>
        <family val="2"/>
      </rPr>
      <t>(laut Büchern / Belegen)</t>
    </r>
  </si>
  <si>
    <t xml:space="preserve">Prüfungsvermerk </t>
  </si>
  <si>
    <t xml:space="preserve">Darüber hinausgehende Ausgaben </t>
  </si>
  <si>
    <t>Zahlenmäßiger Nachweis: EINNAHMEN</t>
  </si>
  <si>
    <r>
      <rPr>
        <sz val="12"/>
        <color theme="1"/>
        <rFont val="Arial"/>
        <family val="2"/>
      </rPr>
      <t>[Spalte 1]</t>
    </r>
    <r>
      <rPr>
        <b/>
        <sz val="12"/>
        <color theme="1"/>
        <rFont val="Arial"/>
        <family val="2"/>
      </rPr>
      <t xml:space="preserve">
Tatsächliche Einnahmen
</t>
    </r>
    <r>
      <rPr>
        <sz val="10"/>
        <color theme="1"/>
        <rFont val="Arial"/>
        <family val="2"/>
      </rPr>
      <t>(laut Büchern / Belegen)</t>
    </r>
  </si>
  <si>
    <r>
      <t xml:space="preserve">Spenden
</t>
    </r>
    <r>
      <rPr>
        <sz val="10"/>
        <color theme="1"/>
        <rFont val="Arial"/>
        <family val="2"/>
      </rPr>
      <t>(soweit nicht anderweitig zweckgebunden)</t>
    </r>
  </si>
  <si>
    <r>
      <t>IST-Ergebnis</t>
    </r>
    <r>
      <rPr>
        <sz val="14"/>
        <color rgb="FFFFFFFF"/>
        <rFont val="Arial"/>
        <family val="2"/>
      </rPr>
      <t xml:space="preserve"> (Gegenüberstellung AUSGABEN / EINNAHMEN)</t>
    </r>
  </si>
  <si>
    <t>ggf. ergänzende Erläuterung</t>
  </si>
  <si>
    <t>Beigefügt?</t>
  </si>
  <si>
    <r>
      <t xml:space="preserve">In welcher Form / in welchem Umfang hat der Zuwendungsempfänger / die Zuwendungsempfängerin sonst </t>
    </r>
    <r>
      <rPr>
        <b/>
        <sz val="12"/>
        <rFont val="Arial"/>
        <family val="2"/>
      </rPr>
      <t>zur Erreichung des Verwendungszwecks beigetragen</t>
    </r>
    <r>
      <rPr>
        <sz val="12"/>
        <rFont val="Arial"/>
        <family val="2"/>
      </rPr>
      <t xml:space="preserve">? 
</t>
    </r>
    <r>
      <rPr>
        <sz val="10"/>
        <rFont val="Arial"/>
        <family val="2"/>
      </rPr>
      <t>(Beispielsweise durch Einsatz Ehrenamtlicher ohne Aufwandsentschädigung, vgl. #14)</t>
    </r>
  </si>
  <si>
    <r>
      <t xml:space="preserve">Honorare etc. 
</t>
    </r>
    <r>
      <rPr>
        <i/>
        <sz val="11"/>
        <rFont val="Arial"/>
        <family val="2"/>
      </rPr>
      <t>(Übernahme gemäß Angabe in #12)</t>
    </r>
  </si>
  <si>
    <t>Bitte Anlagenbezeichnung ggf. anpassen</t>
  </si>
  <si>
    <t>Nr.</t>
  </si>
  <si>
    <t xml:space="preserve">ohne Aufwandsentschädigung </t>
  </si>
  <si>
    <t xml:space="preserve">Hier werden die prognostizierten Aufwendungen und Einnahmen dargestellt. </t>
  </si>
  <si>
    <r>
      <t xml:space="preserve">Ist die im Antrag genannte </t>
    </r>
    <r>
      <rPr>
        <b/>
        <sz val="11"/>
        <color theme="1"/>
        <rFont val="Arial"/>
        <family val="2"/>
      </rPr>
      <t>Bankverbindung</t>
    </r>
    <r>
      <rPr>
        <sz val="11"/>
        <color theme="1"/>
        <rFont val="Arial"/>
        <family val="2"/>
      </rPr>
      <t xml:space="preserve"> noch korrekt?</t>
    </r>
  </si>
  <si>
    <t>Bankverbindung</t>
  </si>
  <si>
    <t>Kontoinhaber/-in</t>
  </si>
  <si>
    <t>(Eine Überweisung auf 
private Konten ist nur 
im Ausnahmefall möglich)</t>
  </si>
  <si>
    <t xml:space="preserve">IBAN </t>
  </si>
  <si>
    <t>Tätigkeit mit Kindern / Jugendlichen:</t>
  </si>
  <si>
    <t>aus Heidelberg</t>
  </si>
  <si>
    <t>von außerhalb Heidelbergs</t>
  </si>
  <si>
    <r>
      <rPr>
        <sz val="11"/>
        <color theme="1"/>
        <rFont val="Arial"/>
        <family val="2"/>
      </rPr>
      <t>ggf.</t>
    </r>
    <r>
      <rPr>
        <b/>
        <sz val="11"/>
        <color theme="1"/>
        <rFont val="Arial"/>
        <family val="2"/>
      </rPr>
      <t xml:space="preserve"> geförderte Aufgabe / Sparte</t>
    </r>
  </si>
  <si>
    <r>
      <t xml:space="preserve">Zuwendung bewilligt </t>
    </r>
    <r>
      <rPr>
        <sz val="11"/>
        <color theme="1"/>
        <rFont val="Arial"/>
        <family val="2"/>
      </rPr>
      <t>in Höhe von</t>
    </r>
  </si>
  <si>
    <r>
      <t xml:space="preserve">Zuwendung ausgezahlt </t>
    </r>
    <r>
      <rPr>
        <sz val="11"/>
        <color theme="1"/>
        <rFont val="Arial"/>
        <family val="2"/>
      </rPr>
      <t>in Höhe von</t>
    </r>
  </si>
  <si>
    <r>
      <t xml:space="preserve">Sofern Sie im Förderantrag bestimmte </t>
    </r>
    <r>
      <rPr>
        <b/>
        <sz val="11"/>
        <rFont val="Arial"/>
        <family val="2"/>
      </rPr>
      <t>Faktoren</t>
    </r>
    <r>
      <rPr>
        <sz val="11"/>
        <rFont val="Arial"/>
        <family val="2"/>
      </rPr>
      <t xml:space="preserve"> vorgesehen hatten, um die </t>
    </r>
    <r>
      <rPr>
        <b/>
        <sz val="11"/>
        <rFont val="Arial"/>
        <family val="2"/>
      </rPr>
      <t>Wirkung Ihrer Tätigkeit</t>
    </r>
    <r>
      <rPr>
        <sz val="11"/>
        <rFont val="Arial"/>
        <family val="2"/>
      </rPr>
      <t xml:space="preserve"> zu bewerten: 
Zu welchem Ergebnis kommen Sie unter Berücksichtigung dieser Faktoren?
</t>
    </r>
    <r>
      <rPr>
        <sz val="10"/>
        <rFont val="Arial"/>
        <family val="2"/>
      </rPr>
      <t>(vgl. Förderantrag, #16)</t>
    </r>
  </si>
  <si>
    <t>Werden die für diesen Verwendungszweck erforderlichen Stellen(-anteile) ganz oder teilweise anderweitig finanziert?</t>
  </si>
  <si>
    <t>Beschäftigungsumfang für diesen Verwendungszweck</t>
  </si>
  <si>
    <t>Aufwand 
für diesen Verwendungszweck</t>
  </si>
  <si>
    <t>ggf. Erläuterung / Anlage</t>
  </si>
  <si>
    <t>Sonstige Zuwendungen der Stadt Heidelberg</t>
  </si>
  <si>
    <t>Miete und Nebenkosten</t>
  </si>
  <si>
    <t>Sonstige Angaben</t>
  </si>
  <si>
    <r>
      <t xml:space="preserve">Qualifikation / Funktion 
</t>
    </r>
    <r>
      <rPr>
        <sz val="12"/>
        <color theme="1"/>
        <rFont val="Arial"/>
        <family val="2"/>
      </rPr>
      <t>(Honorarkraft oder geringfügig beschäftigt/Minijob)</t>
    </r>
  </si>
  <si>
    <r>
      <t xml:space="preserve">Aufwandsentschädigung  für ehrenamtlich Tätige 
</t>
    </r>
    <r>
      <rPr>
        <i/>
        <sz val="11"/>
        <rFont val="Arial"/>
        <family val="2"/>
      </rPr>
      <t>(Übernahme gemäß Angabe in #13)</t>
    </r>
  </si>
  <si>
    <t>Hinweise zur Bearbeitung / zum Ausfüllen dieser Datei</t>
  </si>
  <si>
    <t>Werden die für diesen Verwendungszweck eingesetzten Kräfte ganz oder teilweise anderweitig finanziert?</t>
  </si>
  <si>
    <r>
      <t xml:space="preserve">Personal in Festanstellung 
</t>
    </r>
    <r>
      <rPr>
        <i/>
        <sz val="11"/>
        <rFont val="Arial"/>
        <family val="2"/>
      </rPr>
      <t>(Übernahme gemäß Angabe in  #11)</t>
    </r>
  </si>
  <si>
    <t>Verwendungszweckbezogene Sachkosten</t>
  </si>
  <si>
    <t>Zuständiges Fachamt</t>
  </si>
  <si>
    <t>Weitere kommunale Förderung</t>
  </si>
  <si>
    <t>Landesmittel</t>
  </si>
  <si>
    <t>Bundesmittel</t>
  </si>
  <si>
    <t xml:space="preserve"> der Zuwendungsbescheid und die Nebenbestimmungen zu diesem Bescheid bzw. die Regelungen des Zuwendungsvertrages beachtet wurden,</t>
  </si>
  <si>
    <r>
      <t xml:space="preserve">Beschreiben Sie den </t>
    </r>
    <r>
      <rPr>
        <b/>
        <sz val="11"/>
        <color theme="1"/>
        <rFont val="Arial"/>
        <family val="2"/>
      </rPr>
      <t>Zuwendungszweck</t>
    </r>
    <r>
      <rPr>
        <sz val="11"/>
        <color theme="1"/>
        <rFont val="Arial"/>
        <family val="2"/>
      </rPr>
      <t xml:space="preserve"> und die zur Zweckerreichung </t>
    </r>
    <r>
      <rPr>
        <b/>
        <sz val="11"/>
        <color theme="1"/>
        <rFont val="Arial"/>
        <family val="2"/>
      </rPr>
      <t>durchgeführten Maßnahmen</t>
    </r>
    <r>
      <rPr>
        <sz val="11"/>
        <color theme="1"/>
        <rFont val="Arial"/>
        <family val="2"/>
      </rPr>
      <t xml:space="preserve">.
(  ) </t>
    </r>
    <r>
      <rPr>
        <sz val="10"/>
        <color theme="1"/>
        <rFont val="Arial"/>
        <family val="2"/>
      </rPr>
      <t>siehe Anlage</t>
    </r>
  </si>
  <si>
    <t>Personalaufwand 
für diesen Verwendungszweck</t>
  </si>
  <si>
    <r>
      <t xml:space="preserve">In welchem Umfang wurden die von Ihnen mit der Tätigkeit verfolgten </t>
    </r>
    <r>
      <rPr>
        <b/>
        <sz val="11"/>
        <color theme="1"/>
        <rFont val="Arial"/>
        <family val="2"/>
      </rPr>
      <t>Ziele</t>
    </r>
    <r>
      <rPr>
        <sz val="11"/>
        <color theme="1"/>
        <rFont val="Arial"/>
        <family val="2"/>
      </rPr>
      <t xml:space="preserve"> bzw. die </t>
    </r>
    <r>
      <rPr>
        <b/>
        <sz val="11"/>
        <color theme="1"/>
        <rFont val="Arial"/>
        <family val="2"/>
      </rPr>
      <t>Zielgruppe</t>
    </r>
    <r>
      <rPr>
        <sz val="11"/>
        <color theme="1"/>
        <rFont val="Arial"/>
        <family val="2"/>
      </rPr>
      <t xml:space="preserve"> erreicht?
</t>
    </r>
    <r>
      <rPr>
        <sz val="10"/>
        <color theme="1"/>
        <rFont val="Arial"/>
        <family val="2"/>
      </rPr>
      <t>(vgl. Förderantrag, #14-15)</t>
    </r>
  </si>
  <si>
    <t>Die Stadt Heidelberg orientiert sich bei der Prüfung Ihres Verwendungsnachweises an dem zu Grunde liegenden Zuwendungsbescheid bzw. Zuwendungsvertrag sowie an der städtischen Rahmenrichtlinie Zuwendungen (siehe nachstehender Link). Bei Fragen wenden Sie sich bitte an das für die Zuwendungsgewährung zuständige Fachamt; die Kolleginnen und Kollegen helfen Ihnen gerne weiter.</t>
  </si>
  <si>
    <r>
      <t xml:space="preserve">Zwischensumme tatsächlicher (zuwendungsfähiger) Ausgaben </t>
    </r>
    <r>
      <rPr>
        <i/>
        <sz val="11"/>
        <rFont val="Arial"/>
        <family val="2"/>
      </rPr>
      <t>(siehe #23)</t>
    </r>
  </si>
  <si>
    <r>
      <t xml:space="preserve">Zwischensumme tatsächlicher (berücksichtigungspflichtiger) Einnahmen 
</t>
    </r>
    <r>
      <rPr>
        <i/>
        <sz val="11"/>
        <rFont val="Arial"/>
        <family val="2"/>
      </rPr>
      <t>(siehe #33)</t>
    </r>
  </si>
  <si>
    <r>
      <t>Saldo aus vorliegendem Verwendungsnachweis</t>
    </r>
    <r>
      <rPr>
        <i/>
        <sz val="11"/>
        <rFont val="Arial"/>
        <family val="2"/>
      </rPr>
      <t xml:space="preserve"> 
(vgl. #38)</t>
    </r>
  </si>
  <si>
    <r>
      <t xml:space="preserve">Saldo für das diesem Verwendungsnachweis folgende Jahr </t>
    </r>
    <r>
      <rPr>
        <i/>
        <sz val="11"/>
        <rFont val="Arial"/>
        <family val="2"/>
      </rPr>
      <t>(#39, #40)</t>
    </r>
  </si>
  <si>
    <t>(vgl. #42)</t>
  </si>
  <si>
    <t>(in Euro)</t>
  </si>
  <si>
    <t>Tätigkeitsumfang 
für diesen Verwendungszweck</t>
  </si>
  <si>
    <r>
      <rPr>
        <sz val="12"/>
        <color theme="1"/>
        <rFont val="Arial"/>
        <family val="2"/>
      </rPr>
      <t>[Spalte 2]</t>
    </r>
    <r>
      <rPr>
        <b/>
        <sz val="12"/>
        <color theme="1"/>
        <rFont val="Arial"/>
        <family val="2"/>
      </rPr>
      <t xml:space="preserve">
Erwartete Ausgaben
</t>
    </r>
    <r>
      <rPr>
        <sz val="10"/>
        <color theme="1"/>
        <rFont val="Arial"/>
        <family val="2"/>
      </rPr>
      <t>(lt. Antrag)</t>
    </r>
  </si>
  <si>
    <r>
      <t>Vorliegende Zuwendung</t>
    </r>
    <r>
      <rPr>
        <b/>
        <i/>
        <sz val="12"/>
        <rFont val="Arial"/>
        <family val="2"/>
      </rPr>
      <t xml:space="preserve"> </t>
    </r>
    <r>
      <rPr>
        <i/>
        <sz val="10"/>
        <rFont val="Arial"/>
        <family val="2"/>
      </rPr>
      <t>(vgl. #03)</t>
    </r>
    <r>
      <rPr>
        <b/>
        <sz val="12"/>
        <rFont val="Arial"/>
        <family val="2"/>
      </rPr>
      <t xml:space="preserve">
</t>
    </r>
    <r>
      <rPr>
        <sz val="10"/>
        <rFont val="Arial"/>
        <family val="2"/>
      </rPr>
      <t>(Auszahlungsbetrag bzw. beantragte Zuwendung)</t>
    </r>
  </si>
  <si>
    <r>
      <rPr>
        <b/>
        <sz val="12"/>
        <color theme="1"/>
        <rFont val="Arial"/>
        <family val="2"/>
      </rPr>
      <t>Einnahmen</t>
    </r>
    <r>
      <rPr>
        <sz val="12"/>
        <color theme="1"/>
        <rFont val="Arial"/>
        <family val="2"/>
      </rPr>
      <t xml:space="preserve">
</t>
    </r>
    <r>
      <rPr>
        <i/>
        <sz val="10"/>
        <color theme="1"/>
        <rFont val="Arial"/>
        <family val="2"/>
      </rPr>
      <t>(z.B. Nutzungsentgelte, Beiträge teilnehmender Personen)</t>
    </r>
  </si>
  <si>
    <t>Prüfungsvermerk (füllt die Stadt Heidelberg aus)</t>
  </si>
  <si>
    <r>
      <rPr>
        <sz val="12"/>
        <color theme="1"/>
        <rFont val="Arial"/>
        <family val="2"/>
      </rPr>
      <t>[Spalte 2]</t>
    </r>
    <r>
      <rPr>
        <b/>
        <sz val="12"/>
        <color theme="1"/>
        <rFont val="Arial"/>
        <family val="2"/>
      </rPr>
      <t xml:space="preserve">
Erwartete Einnahmen
</t>
    </r>
    <r>
      <rPr>
        <sz val="10"/>
        <color theme="1"/>
        <rFont val="Arial"/>
        <family val="2"/>
      </rPr>
      <t>(lt. Antrag)</t>
    </r>
  </si>
  <si>
    <t>Bitte schätzen Sie (ggf. in %) die Zusammensetzung der Teilnehmenden:</t>
  </si>
  <si>
    <r>
      <t xml:space="preserve">Sollten Ihnen die vorhandenen Felder auf dem </t>
    </r>
    <r>
      <rPr>
        <u/>
        <sz val="16"/>
        <color rgb="FF0000FF"/>
        <rFont val="Arial"/>
        <family val="2"/>
      </rPr>
      <t>Deckblatt</t>
    </r>
    <r>
      <rPr>
        <sz val="16"/>
        <color theme="1"/>
        <rFont val="Arial"/>
        <family val="2"/>
      </rPr>
      <t xml:space="preserve"> für Ihre Angaben nicht ausreichen, verwenden Sie bitte entweder das Feld  </t>
    </r>
    <r>
      <rPr>
        <b/>
        <sz val="16"/>
        <color theme="1"/>
        <rFont val="Arial"/>
        <family val="2"/>
      </rPr>
      <t>#10</t>
    </r>
    <r>
      <rPr>
        <sz val="16"/>
        <color theme="1"/>
        <rFont val="Arial"/>
        <family val="2"/>
      </rPr>
      <t xml:space="preserve"> oder erstellen Sie eine separate Anlage (und weisen im Eingabefeld darauf hin). 
Bitte vergessen Sie nicht, die nummerierte Anlage dem Antrag beizufügen (auch elektronisch) und in der Anlagenübersicht zu vermerken.</t>
    </r>
  </si>
  <si>
    <t>Grau bzw. farbig hinterlegte Felder sind nicht beschreibbar.</t>
  </si>
  <si>
    <r>
      <t xml:space="preserve">Bitte Zahlenangaben in der Tabelle </t>
    </r>
    <r>
      <rPr>
        <u/>
        <sz val="16"/>
        <color rgb="FF0000FF"/>
        <rFont val="Arial"/>
        <family val="2"/>
      </rPr>
      <t>Erfassung</t>
    </r>
    <r>
      <rPr>
        <sz val="16"/>
        <color theme="1"/>
        <rFont val="Arial"/>
        <family val="2"/>
      </rPr>
      <t xml:space="preserve"> direkt eintragen und nicht kopieren.</t>
    </r>
  </si>
  <si>
    <r>
      <t xml:space="preserve">Bitte drucken Sie die vollständig ausgefüllten Tabellenblätter </t>
    </r>
    <r>
      <rPr>
        <u/>
        <sz val="16"/>
        <color rgb="FF0000FF"/>
        <rFont val="Arial"/>
        <family val="2"/>
      </rPr>
      <t>Deckblatt</t>
    </r>
    <r>
      <rPr>
        <sz val="16"/>
        <color theme="1"/>
        <rFont val="Arial"/>
        <family val="2"/>
      </rPr>
      <t xml:space="preserve"> und </t>
    </r>
    <r>
      <rPr>
        <u/>
        <sz val="16"/>
        <color rgb="FF0000FF"/>
        <rFont val="Arial"/>
        <family val="2"/>
      </rPr>
      <t>Erfassung</t>
    </r>
    <r>
      <rPr>
        <sz val="16"/>
        <color theme="1"/>
        <rFont val="Arial"/>
        <family val="2"/>
      </rPr>
      <t xml:space="preserve"> aus und </t>
    </r>
    <r>
      <rPr>
        <b/>
        <sz val="16"/>
        <color theme="1"/>
        <rFont val="Arial"/>
        <family val="2"/>
      </rPr>
      <t>unterschreiben</t>
    </r>
    <r>
      <rPr>
        <sz val="16"/>
        <color theme="1"/>
        <rFont val="Arial"/>
        <family val="2"/>
      </rPr>
      <t xml:space="preserve"> dieses Antragsformular </t>
    </r>
    <r>
      <rPr>
        <b/>
        <sz val="16"/>
        <color theme="1"/>
        <rFont val="Arial"/>
        <family val="2"/>
      </rPr>
      <t>auf der letzten Seite</t>
    </r>
    <r>
      <rPr>
        <sz val="16"/>
        <color theme="1"/>
        <rFont val="Arial"/>
        <family val="2"/>
      </rPr>
      <t xml:space="preserve">. Lassen Sie den Antrag (mit Anlagen) dann der Stadt bitte in </t>
    </r>
    <r>
      <rPr>
        <b/>
        <sz val="16"/>
        <color theme="1"/>
        <rFont val="Arial"/>
        <family val="2"/>
      </rPr>
      <t>Papierform</t>
    </r>
    <r>
      <rPr>
        <sz val="16"/>
        <color theme="1"/>
        <rFont val="Arial"/>
        <family val="2"/>
      </rPr>
      <t xml:space="preserve"> zukommen. Wir bitten Sie außerdem, dem für Sie zuständigen Fachamt die ausgefüllte </t>
    </r>
    <r>
      <rPr>
        <b/>
        <sz val="16"/>
        <color theme="1"/>
        <rFont val="Arial"/>
        <family val="2"/>
      </rPr>
      <t>Excel-Datei auch elektronisch (per E-Mail)</t>
    </r>
    <r>
      <rPr>
        <sz val="16"/>
        <color theme="1"/>
        <rFont val="Arial"/>
        <family val="2"/>
      </rPr>
      <t xml:space="preserve"> zur Verfügung zu stellen. 
Sie erleichtern den Kolleginnen und Kollegen damit die Bearbeitung Ihres Zuwendungsantrages! Vielen Dank.</t>
    </r>
  </si>
  <si>
    <r>
      <t xml:space="preserve">Manche Zellen sind in der oberen rechten Ecke mit einem kleinen </t>
    </r>
    <r>
      <rPr>
        <u/>
        <sz val="16"/>
        <color rgb="FFFF0000"/>
        <rFont val="Arial"/>
        <family val="2"/>
      </rPr>
      <t>roten Dreieck</t>
    </r>
    <r>
      <rPr>
        <sz val="16"/>
        <color theme="1"/>
        <rFont val="Arial"/>
        <family val="2"/>
      </rPr>
      <t xml:space="preserve"> markiert. Wenn Sie mit der Maus darüber fahren, sehen Sie ergänzende Ausfüll-Hinweise zu dem jeweiligen Feld. Sie können das an dieser Zelle / diesem Text testen! </t>
    </r>
  </si>
  <si>
    <t>EU-Mittel</t>
  </si>
  <si>
    <t>bitte Bezeichnung anpassen</t>
  </si>
  <si>
    <r>
      <t xml:space="preserve">Sollten Ihnen die vorhandenen Zeilen auf dem Blatt </t>
    </r>
    <r>
      <rPr>
        <u/>
        <sz val="16"/>
        <color rgb="FF0000FF"/>
        <rFont val="Arial"/>
        <family val="2"/>
      </rPr>
      <t>Erfassung</t>
    </r>
    <r>
      <rPr>
        <sz val="16"/>
        <color theme="1"/>
        <rFont val="Arial"/>
        <family val="2"/>
      </rPr>
      <t xml:space="preserve"> für Ihre Angaben nicht ausreichen, können Sie alternativ auch eine eigene Anlage erstellen; bitte vergessen Sie nicht, diese dem Antrag beizufügen (auch elektronisch) sowie sie in der Anlagenübersicht zu vermerken  und zu nummerieren. </t>
    </r>
  </si>
  <si>
    <t>ggf. Erläuterung</t>
  </si>
  <si>
    <t>anerkannte Kosten</t>
  </si>
  <si>
    <t xml:space="preserve">Regulärer 
Beschäftigungsumfang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</si>
</sst>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69"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rgb="FFFFFFFF"/>
      <name val="Arial"/>
      <family val="2"/>
    </font>
    <font>
      <sz val="10"/>
      <color theme="1"/>
      <name val="Arial"/>
      <family val="2"/>
    </font>
    <font>
      <b/>
      <sz val="10"/>
      <color theme="1"/>
      <name val="Arial"/>
      <family val="2"/>
    </font>
    <font>
      <b/>
      <sz val="12"/>
      <color theme="1"/>
      <name val="Arial"/>
      <family val="2"/>
    </font>
    <font>
      <sz val="9"/>
      <color theme="1"/>
      <name val="Arial"/>
      <family val="2"/>
    </font>
    <font>
      <b/>
      <sz val="14"/>
      <color theme="1"/>
      <name val="Arial"/>
      <family val="2"/>
    </font>
    <font>
      <sz val="12"/>
      <color theme="1"/>
      <name val="Arial"/>
      <family val="2"/>
    </font>
    <font>
      <i/>
      <sz val="10"/>
      <color theme="1"/>
      <name val="Arial"/>
      <family val="2"/>
    </font>
    <font>
      <u/>
      <sz val="11"/>
      <color theme="10"/>
      <name val="Arial"/>
      <family val="2"/>
    </font>
    <font>
      <i/>
      <sz val="9"/>
      <color theme="1"/>
      <name val="Arial"/>
      <family val="2"/>
    </font>
    <font>
      <sz val="11"/>
      <color indexed="81"/>
      <name val="Tahoma"/>
      <family val="2"/>
    </font>
    <font>
      <b/>
      <sz val="11"/>
      <color indexed="81"/>
      <name val="Tahoma"/>
      <family val="2"/>
    </font>
    <font>
      <sz val="48"/>
      <color rgb="FFCC0066"/>
      <name val="Wingdings"/>
      <charset val="2"/>
    </font>
    <font>
      <b/>
      <sz val="14"/>
      <color rgb="FFFFFFFF"/>
      <name val="Arial"/>
      <family val="2"/>
    </font>
    <font>
      <sz val="14"/>
      <color theme="1"/>
      <name val="Arial"/>
      <family val="2"/>
    </font>
    <font>
      <b/>
      <sz val="16"/>
      <color theme="1"/>
      <name val="Arial"/>
      <family val="2"/>
    </font>
    <font>
      <b/>
      <sz val="20"/>
      <color theme="1"/>
      <name val="Arial"/>
      <family val="2"/>
    </font>
    <font>
      <b/>
      <sz val="12"/>
      <color rgb="FFFFFFFF"/>
      <name val="Arial"/>
      <family val="2"/>
    </font>
    <font>
      <b/>
      <sz val="16"/>
      <color theme="0"/>
      <name val="Arial"/>
      <family val="2"/>
    </font>
    <font>
      <sz val="16"/>
      <color theme="1"/>
      <name val="Arial"/>
      <family val="2"/>
    </font>
    <font>
      <sz val="10"/>
      <color rgb="FFFFFFFF"/>
      <name val="Arial"/>
      <family val="2"/>
    </font>
    <font>
      <i/>
      <sz val="11"/>
      <name val="Arial"/>
      <family val="2"/>
    </font>
    <font>
      <u/>
      <sz val="16"/>
      <color theme="10"/>
      <name val="Arial"/>
      <family val="2"/>
    </font>
    <font>
      <b/>
      <u/>
      <sz val="16"/>
      <color theme="1"/>
      <name val="Arial"/>
      <family val="2"/>
    </font>
    <font>
      <sz val="18"/>
      <color theme="1"/>
      <name val="Arial"/>
      <family val="2"/>
    </font>
    <font>
      <b/>
      <sz val="12"/>
      <color theme="0"/>
      <name val="Arial"/>
      <family val="2"/>
    </font>
    <font>
      <u/>
      <sz val="11"/>
      <color indexed="81"/>
      <name val="Tahoma"/>
      <family val="2"/>
    </font>
    <font>
      <sz val="13"/>
      <color theme="1"/>
      <name val="Arial"/>
      <family val="2"/>
    </font>
    <font>
      <b/>
      <sz val="13"/>
      <color theme="1"/>
      <name val="Arial"/>
      <family val="2"/>
    </font>
    <font>
      <b/>
      <sz val="11"/>
      <color theme="0"/>
      <name val="Arial"/>
      <family val="2"/>
    </font>
    <font>
      <sz val="11"/>
      <color theme="0"/>
      <name val="Arial"/>
      <family val="2"/>
    </font>
    <font>
      <b/>
      <sz val="12"/>
      <name val="Arial"/>
      <family val="2"/>
    </font>
    <font>
      <sz val="12"/>
      <name val="Arial"/>
      <family val="2"/>
    </font>
    <font>
      <sz val="12"/>
      <color indexed="81"/>
      <name val="Tahoma"/>
      <family val="2"/>
    </font>
    <font>
      <b/>
      <sz val="12"/>
      <color indexed="81"/>
      <name val="Tahoma"/>
      <family val="2"/>
    </font>
    <font>
      <sz val="14"/>
      <color rgb="FFFFFFFF"/>
      <name val="Arial"/>
      <family val="2"/>
    </font>
    <font>
      <sz val="11"/>
      <name val="Arial"/>
      <family val="2"/>
    </font>
    <font>
      <sz val="10"/>
      <name val="Arial"/>
      <family val="2"/>
    </font>
    <font>
      <i/>
      <sz val="10"/>
      <name val="Arial"/>
      <family val="2"/>
    </font>
    <font>
      <b/>
      <i/>
      <sz val="12"/>
      <name val="Arial"/>
      <family val="2"/>
    </font>
    <font>
      <b/>
      <i/>
      <sz val="10"/>
      <name val="Arial"/>
      <family val="2"/>
    </font>
    <font>
      <b/>
      <i/>
      <sz val="11"/>
      <name val="Arial"/>
      <family val="2"/>
    </font>
    <font>
      <u/>
      <sz val="10"/>
      <color theme="1"/>
      <name val="Arial"/>
      <family val="2"/>
    </font>
    <font>
      <b/>
      <sz val="22"/>
      <color theme="1"/>
      <name val="Arial"/>
      <family val="2"/>
    </font>
    <font>
      <sz val="22"/>
      <color theme="1"/>
      <name val="Arial"/>
      <family val="2"/>
    </font>
    <font>
      <b/>
      <sz val="11"/>
      <name val="Arial"/>
      <family val="2"/>
    </font>
    <font>
      <sz val="10"/>
      <color theme="1"/>
      <name val="Verdana"/>
      <family val="2"/>
    </font>
    <font>
      <b/>
      <i/>
      <sz val="11"/>
      <color theme="1"/>
      <name val="Arial"/>
      <family val="2"/>
    </font>
    <font>
      <b/>
      <i/>
      <sz val="14"/>
      <color theme="0"/>
      <name val="Arial"/>
      <family val="2"/>
    </font>
    <font>
      <i/>
      <sz val="11"/>
      <color theme="1"/>
      <name val="Arial"/>
      <family val="2"/>
    </font>
    <font>
      <sz val="12"/>
      <color theme="0"/>
      <name val="Arial"/>
      <family val="2"/>
    </font>
    <font>
      <b/>
      <sz val="10"/>
      <color theme="0"/>
      <name val="Arial"/>
      <family val="2"/>
    </font>
    <font>
      <i/>
      <sz val="26"/>
      <color theme="1"/>
      <name val="Arial"/>
      <family val="2"/>
    </font>
    <font>
      <u/>
      <sz val="12"/>
      <color theme="10"/>
      <name val="Arial"/>
      <family val="2"/>
    </font>
    <font>
      <sz val="16"/>
      <color theme="0"/>
      <name val="Arial"/>
      <family val="2"/>
    </font>
    <font>
      <i/>
      <sz val="9"/>
      <name val="Arial"/>
      <family val="2"/>
    </font>
    <font>
      <sz val="11"/>
      <color indexed="81"/>
      <name val="Arial"/>
      <family val="2"/>
    </font>
    <font>
      <b/>
      <sz val="11"/>
      <color indexed="81"/>
      <name val="Arial"/>
      <family val="2"/>
    </font>
    <font>
      <u/>
      <sz val="11"/>
      <color indexed="81"/>
      <name val="Arial"/>
      <family val="2"/>
    </font>
    <font>
      <u/>
      <sz val="16"/>
      <color rgb="FF0000FF"/>
      <name val="Arial"/>
      <family val="2"/>
    </font>
    <font>
      <u/>
      <sz val="16"/>
      <color rgb="FFFF0000"/>
      <name val="Arial"/>
      <family val="2"/>
    </font>
    <font>
      <b/>
      <sz val="9"/>
      <color theme="0"/>
      <name val="Arial"/>
      <family val="2"/>
    </font>
    <font>
      <b/>
      <sz val="14"/>
      <color theme="0"/>
      <name val="Arial"/>
      <family val="2"/>
    </font>
  </fonts>
  <fills count="8">
    <fill>
      <patternFill patternType="none"/>
    </fill>
    <fill>
      <patternFill patternType="gray125"/>
    </fill>
    <fill>
      <patternFill patternType="solid">
        <fgColor rgb="FFCC0066"/>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A50050"/>
        <bgColor indexed="64"/>
      </patternFill>
    </fill>
    <fill>
      <patternFill patternType="solid">
        <fgColor rgb="FFC8C9C7"/>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right/>
      <top/>
      <bottom style="mediumDashed">
        <color indexed="64"/>
      </bottom>
      <diagonal/>
    </border>
    <border>
      <left style="medium">
        <color indexed="64"/>
      </left>
      <right/>
      <top style="mediumDashed">
        <color indexed="64"/>
      </top>
      <bottom/>
      <diagonal/>
    </border>
    <border>
      <left/>
      <right style="medium">
        <color indexed="64"/>
      </right>
      <top style="mediumDashed">
        <color indexed="64"/>
      </top>
      <bottom/>
      <diagonal/>
    </border>
    <border>
      <left/>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right style="thin">
        <color auto="1"/>
      </right>
      <top style="medium">
        <color indexed="64"/>
      </top>
      <bottom style="thin">
        <color auto="1"/>
      </bottom>
      <diagonal/>
    </border>
    <border diagonalUp="1" diagonalDown="1">
      <left style="thin">
        <color auto="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diagonal style="thin">
        <color auto="1"/>
      </diagonal>
    </border>
    <border diagonalUp="1" diagonalDown="1">
      <left/>
      <right style="thin">
        <color auto="1"/>
      </right>
      <top/>
      <bottom/>
      <diagonal style="thin">
        <color auto="1"/>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diagonalUp="1" diagonalDown="1">
      <left style="thin">
        <color auto="1"/>
      </left>
      <right/>
      <top/>
      <bottom style="medium">
        <color indexed="64"/>
      </bottom>
      <diagonal style="thin">
        <color auto="1"/>
      </diagonal>
    </border>
    <border diagonalUp="1" diagonalDown="1">
      <left/>
      <right style="thin">
        <color auto="1"/>
      </right>
      <top/>
      <bottom style="medium">
        <color indexed="64"/>
      </bottom>
      <diagonal style="thin">
        <color auto="1"/>
      </diagonal>
    </border>
  </borders>
  <cellStyleXfs count="2">
    <xf numFmtId="0" fontId="0" fillId="0" borderId="0"/>
    <xf numFmtId="0" fontId="14" fillId="0" borderId="0" applyNumberFormat="0" applyFill="0" applyBorder="0" applyAlignment="0" applyProtection="0"/>
  </cellStyleXfs>
  <cellXfs count="515">
    <xf numFmtId="0" fontId="0" fillId="0" borderId="0" xfId="0"/>
    <xf numFmtId="0" fontId="0" fillId="0" borderId="0" xfId="0" applyAlignment="1">
      <alignment vertical="center"/>
    </xf>
    <xf numFmtId="0" fontId="0" fillId="0" borderId="0" xfId="0" applyAlignment="1"/>
    <xf numFmtId="0" fontId="0" fillId="0" borderId="0" xfId="0" applyFill="1" applyAlignment="1"/>
    <xf numFmtId="0" fontId="0" fillId="0" borderId="0" xfId="0" applyFont="1" applyFill="1" applyAlignment="1">
      <alignment vertical="center"/>
    </xf>
    <xf numFmtId="0" fontId="13" fillId="0"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ont="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7" fillId="0" borderId="18" xfId="0" applyFont="1" applyFill="1" applyBorder="1" applyAlignment="1" applyProtection="1">
      <alignment horizontal="right"/>
      <protection hidden="1"/>
    </xf>
    <xf numFmtId="0" fontId="7" fillId="0" borderId="18" xfId="0" applyFont="1" applyFill="1" applyBorder="1" applyAlignment="1" applyProtection="1">
      <alignment horizontal="left" wrapText="1"/>
      <protection locked="0"/>
    </xf>
    <xf numFmtId="0" fontId="0" fillId="0" borderId="0" xfId="0" applyProtection="1"/>
    <xf numFmtId="0" fontId="0" fillId="0" borderId="0" xfId="0" applyAlignment="1" applyProtection="1">
      <alignment vertical="center"/>
      <protection hidden="1"/>
    </xf>
    <xf numFmtId="164" fontId="7" fillId="0" borderId="18" xfId="0" applyNumberFormat="1" applyFont="1" applyFill="1" applyBorder="1" applyAlignment="1" applyProtection="1">
      <alignment horizontal="right" wrapText="1" indent="1"/>
      <protection locked="0"/>
    </xf>
    <xf numFmtId="0" fontId="0" fillId="3" borderId="0" xfId="0" applyFill="1" applyProtection="1">
      <protection hidden="1"/>
    </xf>
    <xf numFmtId="0" fontId="5" fillId="0" borderId="0" xfId="0" applyFont="1" applyProtection="1">
      <protection hidden="1"/>
    </xf>
    <xf numFmtId="0" fontId="0" fillId="3" borderId="0" xfId="0" applyFill="1" applyAlignment="1" applyProtection="1">
      <alignment horizontal="center"/>
      <protection hidden="1"/>
    </xf>
    <xf numFmtId="0" fontId="0" fillId="0" borderId="0" xfId="0"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ill="1" applyAlignment="1" applyProtection="1">
      <alignment horizontal="center"/>
      <protection hidden="1"/>
    </xf>
    <xf numFmtId="0" fontId="11" fillId="0" borderId="0" xfId="0" applyFont="1"/>
    <xf numFmtId="0" fontId="20" fillId="0" borderId="0" xfId="0" applyFont="1" applyAlignment="1" applyProtection="1">
      <alignment horizontal="center"/>
      <protection hidden="1"/>
    </xf>
    <xf numFmtId="0" fontId="0" fillId="0" borderId="0" xfId="0" applyAlignment="1" applyProtection="1">
      <alignment horizontal="right"/>
      <protection hidden="1"/>
    </xf>
    <xf numFmtId="0" fontId="10" fillId="0" borderId="0" xfId="0" applyFont="1" applyAlignment="1" applyProtection="1">
      <alignment vertical="center"/>
      <protection hidden="1"/>
    </xf>
    <xf numFmtId="0" fontId="22" fillId="0" borderId="0" xfId="0" applyFont="1" applyAlignment="1" applyProtection="1">
      <protection hidden="1"/>
    </xf>
    <xf numFmtId="0" fontId="10" fillId="0" borderId="0" xfId="0" applyFont="1" applyAlignment="1" applyProtection="1">
      <alignment horizontal="left" vertical="center"/>
      <protection hidden="1"/>
    </xf>
    <xf numFmtId="0" fontId="21" fillId="0" borderId="0" xfId="0" applyFont="1" applyAlignment="1" applyProtection="1">
      <alignment vertical="center"/>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center"/>
      <protection hidden="1"/>
    </xf>
    <xf numFmtId="0" fontId="12" fillId="0" borderId="0" xfId="0" applyFont="1" applyFill="1"/>
    <xf numFmtId="0" fontId="20" fillId="0" borderId="0" xfId="0" applyFont="1"/>
    <xf numFmtId="0" fontId="20" fillId="0" borderId="0" xfId="0" applyFont="1" applyProtection="1">
      <protection hidden="1"/>
    </xf>
    <xf numFmtId="164" fontId="0" fillId="0" borderId="0" xfId="0" applyNumberFormat="1" applyFont="1" applyFill="1" applyBorder="1" applyAlignment="1" applyProtection="1">
      <alignment horizontal="left" vertical="center"/>
      <protection hidden="1"/>
    </xf>
    <xf numFmtId="0" fontId="0" fillId="0" borderId="4" xfId="0" applyFont="1" applyBorder="1" applyAlignment="1" applyProtection="1">
      <alignment horizontal="center" vertical="center" wrapText="1"/>
      <protection hidden="1"/>
    </xf>
    <xf numFmtId="164" fontId="5"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wrapText="1"/>
      <protection hidden="1"/>
    </xf>
    <xf numFmtId="0" fontId="0" fillId="0" borderId="0" xfId="0" applyFont="1" applyFill="1" applyAlignment="1" applyProtection="1">
      <alignment horizontal="left" vertical="center"/>
      <protection hidden="1"/>
    </xf>
    <xf numFmtId="0" fontId="7"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Protection="1">
      <protection hidden="1"/>
    </xf>
    <xf numFmtId="0" fontId="0" fillId="0" borderId="0" xfId="0" applyAlignment="1" applyProtection="1">
      <alignment horizontal="right" vertical="center"/>
      <protection hidden="1"/>
    </xf>
    <xf numFmtId="0" fontId="5" fillId="0" borderId="6" xfId="0" applyFont="1" applyBorder="1" applyAlignment="1" applyProtection="1">
      <alignment horizontal="center" vertical="center" wrapText="1"/>
      <protection locked="0"/>
    </xf>
    <xf numFmtId="0" fontId="12" fillId="0" borderId="0" xfId="0" applyFont="1" applyAlignment="1" applyProtection="1">
      <alignment horizontal="center"/>
      <protection hidden="1"/>
    </xf>
    <xf numFmtId="0" fontId="12" fillId="0" borderId="0" xfId="0" applyFont="1" applyAlignment="1"/>
    <xf numFmtId="0" fontId="9" fillId="0" borderId="9"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 xfId="0" applyNumberFormat="1" applyFont="1" applyBorder="1" applyAlignment="1" applyProtection="1">
      <alignment horizontal="center" vertical="center"/>
      <protection locked="0"/>
    </xf>
    <xf numFmtId="0" fontId="0" fillId="0" borderId="0" xfId="0" applyAlignment="1">
      <alignment shrinkToFit="1"/>
    </xf>
    <xf numFmtId="0" fontId="30" fillId="0" borderId="0" xfId="0" applyFont="1" applyAlignment="1" applyProtection="1">
      <alignmen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protection hidden="1"/>
    </xf>
    <xf numFmtId="0" fontId="0" fillId="0" borderId="6" xfId="0" applyFont="1" applyBorder="1" applyAlignment="1" applyProtection="1">
      <alignment horizontal="left" vertical="center" wrapText="1"/>
      <protection locked="0"/>
    </xf>
    <xf numFmtId="0" fontId="33" fillId="0" borderId="0" xfId="0" applyFont="1" applyProtection="1">
      <protection hidden="1"/>
    </xf>
    <xf numFmtId="0" fontId="33"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25" fillId="0" borderId="0" xfId="0" applyFont="1" applyProtection="1">
      <protection hidden="1"/>
    </xf>
    <xf numFmtId="0" fontId="25" fillId="0" borderId="0" xfId="0" applyFont="1" applyFill="1" applyProtection="1">
      <protection hidden="1"/>
    </xf>
    <xf numFmtId="0" fontId="25" fillId="0" borderId="0" xfId="0" applyFont="1" applyAlignment="1" applyProtection="1">
      <alignment vertical="top"/>
      <protection hidden="1"/>
    </xf>
    <xf numFmtId="0" fontId="25" fillId="0" borderId="0" xfId="0" applyFont="1" applyFill="1" applyAlignment="1" applyProtection="1">
      <protection hidden="1"/>
    </xf>
    <xf numFmtId="0" fontId="35" fillId="0" borderId="0" xfId="0" applyFont="1" applyFill="1" applyProtection="1">
      <protection hidden="1"/>
    </xf>
    <xf numFmtId="0" fontId="36" fillId="0" borderId="0" xfId="0" applyFont="1" applyProtection="1">
      <protection hidden="1"/>
    </xf>
    <xf numFmtId="0" fontId="35" fillId="0" borderId="0" xfId="0" applyFont="1" applyAlignment="1" applyProtection="1">
      <alignment horizontal="center"/>
      <protection hidden="1"/>
    </xf>
    <xf numFmtId="0" fontId="36" fillId="0" borderId="0" xfId="0" applyFont="1" applyAlignment="1" applyProtection="1">
      <alignment horizontal="right"/>
      <protection hidden="1"/>
    </xf>
    <xf numFmtId="0" fontId="36" fillId="0" borderId="0" xfId="0" applyFont="1" applyFill="1" applyProtection="1">
      <protection hidden="1"/>
    </xf>
    <xf numFmtId="0" fontId="5" fillId="0" borderId="0" xfId="0" applyFont="1" applyFill="1" applyAlignment="1" applyProtection="1">
      <alignment horizontal="center" vertical="center"/>
      <protection hidden="1"/>
    </xf>
    <xf numFmtId="0" fontId="0" fillId="0" borderId="0" xfId="0" applyProtection="1">
      <protection locked="0"/>
    </xf>
    <xf numFmtId="0" fontId="48" fillId="0" borderId="0" xfId="0" applyFont="1" applyAlignment="1" applyProtection="1">
      <protection hidden="1"/>
    </xf>
    <xf numFmtId="0" fontId="49" fillId="0" borderId="0" xfId="0" applyFont="1" applyAlignment="1" applyProtection="1">
      <protection hidden="1"/>
    </xf>
    <xf numFmtId="0" fontId="50" fillId="0" borderId="0" xfId="0" applyFont="1" applyAlignment="1" applyProtection="1">
      <protection hidden="1"/>
    </xf>
    <xf numFmtId="0" fontId="11" fillId="0" borderId="0" xfId="0" applyFont="1" applyProtection="1">
      <protection hidden="1"/>
    </xf>
    <xf numFmtId="0" fontId="0"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0" fillId="0" borderId="0" xfId="0" applyAlignment="1" applyProtection="1">
      <alignment horizontal="center"/>
      <protection locked="0"/>
    </xf>
    <xf numFmtId="164" fontId="5" fillId="0" borderId="0" xfId="0" applyNumberFormat="1" applyFont="1" applyFill="1" applyBorder="1" applyAlignment="1" applyProtection="1">
      <alignment horizontal="center" vertical="center"/>
      <protection hidden="1"/>
    </xf>
    <xf numFmtId="0" fontId="28" fillId="0" borderId="0" xfId="1" applyFont="1" applyProtection="1">
      <protection locked="0"/>
    </xf>
    <xf numFmtId="0" fontId="25" fillId="0" borderId="0" xfId="0" applyFont="1" applyProtection="1">
      <protection locked="0"/>
    </xf>
    <xf numFmtId="0" fontId="28" fillId="0" borderId="0" xfId="1" applyFont="1" applyAlignment="1" applyProtection="1">
      <alignment vertical="top"/>
      <protection locked="0"/>
    </xf>
    <xf numFmtId="0" fontId="25" fillId="0" borderId="0" xfId="0" applyFont="1" applyFill="1" applyAlignment="1" applyProtection="1">
      <alignment vertical="top"/>
      <protection hidden="1"/>
    </xf>
    <xf numFmtId="0" fontId="25" fillId="0" borderId="0" xfId="0" applyFont="1" applyFill="1" applyAlignment="1" applyProtection="1">
      <alignment horizontal="left" vertical="top" wrapText="1"/>
      <protection hidden="1"/>
    </xf>
    <xf numFmtId="0" fontId="55" fillId="0" borderId="4" xfId="0" applyFont="1" applyBorder="1" applyAlignment="1" applyProtection="1">
      <alignment horizontal="center" vertical="center" wrapText="1"/>
      <protection hidden="1"/>
    </xf>
    <xf numFmtId="0" fontId="56" fillId="2" borderId="0" xfId="0" applyFont="1" applyFill="1" applyAlignment="1" applyProtection="1">
      <alignment horizontal="center"/>
      <protection hidden="1"/>
    </xf>
    <xf numFmtId="0" fontId="0" fillId="0" borderId="0" xfId="0" applyFont="1" applyAlignment="1" applyProtection="1">
      <alignment horizontal="center" vertical="center"/>
      <protection hidden="1"/>
    </xf>
    <xf numFmtId="0" fontId="35" fillId="2" borderId="0" xfId="0" applyFont="1" applyFill="1" applyAlignment="1" applyProtection="1">
      <alignment horizontal="center"/>
      <protection hidden="1"/>
    </xf>
    <xf numFmtId="0" fontId="0" fillId="0" borderId="0" xfId="0" applyFont="1"/>
    <xf numFmtId="0" fontId="7" fillId="0" borderId="0" xfId="0" applyFont="1" applyFill="1" applyAlignment="1" applyProtection="1">
      <alignment horizontal="center"/>
      <protection hidden="1"/>
    </xf>
    <xf numFmtId="0" fontId="57" fillId="2" borderId="0" xfId="0" applyFont="1" applyFill="1" applyAlignment="1" applyProtection="1">
      <alignment horizontal="center"/>
      <protection hidden="1"/>
    </xf>
    <xf numFmtId="0" fontId="7" fillId="0" borderId="0" xfId="0" applyFont="1" applyFill="1" applyAlignment="1"/>
    <xf numFmtId="0" fontId="0" fillId="0" borderId="6" xfId="0" applyFont="1" applyBorder="1" applyAlignment="1" applyProtection="1">
      <alignment horizontal="left" vertical="center" wrapText="1" indent="1"/>
      <protection locked="0"/>
    </xf>
    <xf numFmtId="0" fontId="0" fillId="0" borderId="6" xfId="0" applyFont="1" applyBorder="1" applyAlignment="1" applyProtection="1">
      <alignment horizontal="right" vertical="center" wrapText="1" indent="2"/>
      <protection locked="0"/>
    </xf>
    <xf numFmtId="164" fontId="0" fillId="0" borderId="6" xfId="0" applyNumberFormat="1" applyFont="1" applyBorder="1" applyAlignment="1" applyProtection="1">
      <alignment horizontal="right" vertical="center" wrapText="1" indent="1"/>
      <protection locked="0"/>
    </xf>
    <xf numFmtId="164" fontId="4" fillId="0" borderId="18" xfId="0" applyNumberFormat="1" applyFont="1" applyFill="1" applyBorder="1" applyAlignment="1" applyProtection="1">
      <alignment horizontal="right" wrapText="1" indent="1"/>
      <protection locked="0"/>
    </xf>
    <xf numFmtId="0" fontId="4" fillId="0" borderId="18" xfId="0" applyFont="1" applyFill="1" applyBorder="1" applyAlignment="1" applyProtection="1">
      <alignment horizontal="left" wrapText="1"/>
      <protection locked="0"/>
    </xf>
    <xf numFmtId="0" fontId="24" fillId="6" borderId="0" xfId="0" applyFont="1" applyFill="1" applyProtection="1">
      <protection hidden="1"/>
    </xf>
    <xf numFmtId="0" fontId="60" fillId="6" borderId="0" xfId="0" applyFont="1" applyFill="1" applyProtection="1">
      <protection hidden="1"/>
    </xf>
    <xf numFmtId="0" fontId="54" fillId="6" borderId="0" xfId="0" applyFont="1" applyFill="1" applyAlignment="1" applyProtection="1">
      <alignment horizontal="center"/>
      <protection hidden="1"/>
    </xf>
    <xf numFmtId="0" fontId="54" fillId="6" borderId="0" xfId="0" applyFont="1" applyFill="1" applyAlignment="1" applyProtection="1">
      <alignment horizontal="center" vertical="center"/>
      <protection hidden="1"/>
    </xf>
    <xf numFmtId="0" fontId="0" fillId="7" borderId="19" xfId="0" applyFill="1" applyBorder="1" applyAlignment="1" applyProtection="1">
      <protection hidden="1"/>
    </xf>
    <xf numFmtId="0" fontId="18" fillId="7" borderId="19" xfId="0" applyFont="1" applyFill="1" applyBorder="1" applyAlignment="1" applyProtection="1">
      <alignment horizontal="center" vertical="center" wrapText="1"/>
      <protection hidden="1"/>
    </xf>
    <xf numFmtId="0" fontId="9" fillId="7" borderId="2" xfId="0" applyFont="1" applyFill="1" applyBorder="1" applyAlignment="1" applyProtection="1">
      <alignment horizontal="center" vertical="center"/>
      <protection hidden="1"/>
    </xf>
    <xf numFmtId="0" fontId="5" fillId="7" borderId="25" xfId="0" applyFont="1" applyFill="1" applyBorder="1" applyAlignment="1" applyProtection="1">
      <alignment vertical="center" wrapText="1"/>
      <protection hidden="1"/>
    </xf>
    <xf numFmtId="0" fontId="5" fillId="7" borderId="29" xfId="0" applyFont="1" applyFill="1" applyBorder="1" applyAlignment="1" applyProtection="1">
      <alignment vertical="center"/>
      <protection hidden="1"/>
    </xf>
    <xf numFmtId="0" fontId="51" fillId="7"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vertical="center" wrapText="1"/>
      <protection hidden="1"/>
    </xf>
    <xf numFmtId="0" fontId="0" fillId="7" borderId="1" xfId="0" applyFont="1" applyFill="1" applyBorder="1" applyAlignment="1" applyProtection="1">
      <alignment vertical="center" wrapText="1"/>
      <protection hidden="1"/>
    </xf>
    <xf numFmtId="0" fontId="5" fillId="7" borderId="10" xfId="0" applyFont="1" applyFill="1" applyBorder="1" applyAlignment="1" applyProtection="1">
      <alignment vertical="center" wrapText="1"/>
      <protection hidden="1"/>
    </xf>
    <xf numFmtId="0" fontId="7" fillId="7" borderId="4" xfId="0" applyFont="1" applyFill="1" applyBorder="1" applyAlignment="1" applyProtection="1">
      <alignment horizontal="left" vertical="center" wrapText="1"/>
      <protection hidden="1"/>
    </xf>
    <xf numFmtId="0" fontId="5" fillId="7" borderId="13" xfId="0" applyFont="1" applyFill="1" applyBorder="1" applyAlignment="1" applyProtection="1">
      <alignment vertical="center"/>
      <protection hidden="1"/>
    </xf>
    <xf numFmtId="0" fontId="8" fillId="7" borderId="11" xfId="0" applyFont="1" applyFill="1" applyBorder="1" applyAlignment="1" applyProtection="1">
      <alignment vertical="center"/>
      <protection hidden="1"/>
    </xf>
    <xf numFmtId="0" fontId="52" fillId="7" borderId="32" xfId="0" applyFont="1" applyFill="1" applyBorder="1" applyAlignment="1" applyProtection="1">
      <alignment vertical="center"/>
      <protection hidden="1"/>
    </xf>
    <xf numFmtId="0" fontId="6" fillId="6" borderId="1" xfId="0" applyFont="1" applyFill="1" applyBorder="1" applyAlignment="1" applyProtection="1">
      <alignment horizontal="center" vertical="center"/>
      <protection hidden="1"/>
    </xf>
    <xf numFmtId="0" fontId="19" fillId="6" borderId="8" xfId="0" applyFont="1" applyFill="1" applyBorder="1" applyAlignment="1" applyProtection="1">
      <alignment horizontal="left" vertical="center"/>
      <protection hidden="1"/>
    </xf>
    <xf numFmtId="0" fontId="19" fillId="6" borderId="3" xfId="0" applyFont="1" applyFill="1" applyBorder="1" applyAlignment="1" applyProtection="1">
      <alignment horizontal="left" vertical="center"/>
      <protection hidden="1"/>
    </xf>
    <xf numFmtId="0" fontId="19" fillId="6" borderId="2" xfId="0" applyFont="1" applyFill="1" applyBorder="1" applyAlignment="1" applyProtection="1">
      <alignment horizontal="left" vertical="center"/>
      <protection hidden="1"/>
    </xf>
    <xf numFmtId="0" fontId="19" fillId="6" borderId="1" xfId="0" applyFont="1" applyFill="1" applyBorder="1" applyAlignment="1" applyProtection="1">
      <alignment horizontal="center" vertical="center"/>
      <protection hidden="1"/>
    </xf>
    <xf numFmtId="0" fontId="19" fillId="6" borderId="8" xfId="0" applyFont="1" applyFill="1" applyBorder="1" applyAlignment="1" applyProtection="1">
      <alignment vertical="center"/>
      <protection hidden="1"/>
    </xf>
    <xf numFmtId="0" fontId="6" fillId="6" borderId="3" xfId="0" applyFont="1" applyFill="1" applyBorder="1" applyAlignment="1" applyProtection="1">
      <alignment vertical="center"/>
      <protection hidden="1"/>
    </xf>
    <xf numFmtId="0" fontId="6" fillId="6" borderId="2" xfId="0" applyFont="1" applyFill="1" applyBorder="1" applyAlignment="1" applyProtection="1">
      <alignment vertical="center"/>
      <protection hidden="1"/>
    </xf>
    <xf numFmtId="0" fontId="41" fillId="6" borderId="1" xfId="0" applyFont="1" applyFill="1" applyBorder="1" applyAlignment="1" applyProtection="1">
      <alignment horizontal="center" vertical="center" wrapText="1"/>
      <protection hidden="1"/>
    </xf>
    <xf numFmtId="0" fontId="19"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protection hidden="1"/>
    </xf>
    <xf numFmtId="0" fontId="47" fillId="7" borderId="9" xfId="0" applyFont="1" applyFill="1" applyBorder="1" applyAlignment="1" applyProtection="1">
      <alignment horizontal="center" vertical="center" wrapText="1"/>
      <protection hidden="1"/>
    </xf>
    <xf numFmtId="0" fontId="47" fillId="7" borderId="5" xfId="0" applyFont="1" applyFill="1" applyBorder="1" applyAlignment="1" applyProtection="1">
      <alignment horizontal="center" vertical="center" wrapText="1"/>
      <protection hidden="1"/>
    </xf>
    <xf numFmtId="0" fontId="9" fillId="7" borderId="1" xfId="0" applyNumberFormat="1" applyFont="1" applyFill="1" applyBorder="1" applyAlignment="1" applyProtection="1">
      <alignment horizontal="center" vertical="center" wrapText="1"/>
      <protection hidden="1"/>
    </xf>
    <xf numFmtId="0" fontId="37" fillId="7" borderId="1" xfId="0" applyFont="1" applyFill="1" applyBorder="1" applyAlignment="1" applyProtection="1">
      <alignment horizontal="center" vertical="center" wrapText="1"/>
      <protection hidden="1"/>
    </xf>
    <xf numFmtId="0" fontId="0" fillId="7" borderId="12" xfId="0" applyFont="1" applyFill="1" applyBorder="1" applyAlignment="1" applyProtection="1">
      <alignment vertical="center"/>
      <protection hidden="1"/>
    </xf>
    <xf numFmtId="0" fontId="0" fillId="7" borderId="14" xfId="0" applyFont="1" applyFill="1" applyBorder="1" applyAlignment="1" applyProtection="1">
      <alignment vertical="center"/>
      <protection hidden="1"/>
    </xf>
    <xf numFmtId="0" fontId="5" fillId="7" borderId="12" xfId="0" applyFont="1" applyFill="1" applyBorder="1" applyAlignment="1" applyProtection="1">
      <alignment vertical="center"/>
      <protection hidden="1"/>
    </xf>
    <xf numFmtId="0" fontId="0" fillId="7" borderId="8" xfId="0" applyFont="1" applyFill="1" applyBorder="1" applyAlignment="1" applyProtection="1">
      <alignment vertical="center"/>
      <protection hidden="1"/>
    </xf>
    <xf numFmtId="0" fontId="8" fillId="7" borderId="3" xfId="0" applyFont="1" applyFill="1" applyBorder="1" applyAlignment="1" applyProtection="1">
      <alignment vertical="center"/>
      <protection hidden="1"/>
    </xf>
    <xf numFmtId="0" fontId="5" fillId="7" borderId="3" xfId="0" applyFont="1" applyFill="1" applyBorder="1" applyAlignment="1" applyProtection="1">
      <alignment horizontal="center" vertical="center"/>
      <protection hidden="1"/>
    </xf>
    <xf numFmtId="14" fontId="8" fillId="7" borderId="3" xfId="0" applyNumberFormat="1" applyFont="1" applyFill="1" applyBorder="1" applyAlignment="1" applyProtection="1">
      <alignment horizontal="center" vertical="center"/>
      <protection hidden="1"/>
    </xf>
    <xf numFmtId="0" fontId="9" fillId="7" borderId="3" xfId="0" applyFont="1" applyFill="1" applyBorder="1" applyAlignment="1" applyProtection="1">
      <alignment horizontal="center" vertical="center"/>
      <protection hidden="1"/>
    </xf>
    <xf numFmtId="14" fontId="8" fillId="7" borderId="2" xfId="0" applyNumberFormat="1"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protection hidden="1"/>
    </xf>
    <xf numFmtId="14" fontId="5" fillId="7" borderId="3" xfId="0" applyNumberFormat="1" applyFont="1" applyFill="1" applyBorder="1" applyAlignment="1" applyProtection="1">
      <alignment horizontal="center" vertical="center"/>
      <protection hidden="1"/>
    </xf>
    <xf numFmtId="14" fontId="5" fillId="7" borderId="2" xfId="0" applyNumberFormat="1" applyFont="1" applyFill="1" applyBorder="1" applyAlignment="1" applyProtection="1">
      <alignment horizontal="center" vertical="center"/>
      <protection hidden="1"/>
    </xf>
    <xf numFmtId="0" fontId="9" fillId="7" borderId="3" xfId="0" applyFont="1" applyFill="1" applyBorder="1" applyAlignment="1" applyProtection="1">
      <alignment horizontal="right" vertical="center" indent="1"/>
      <protection hidden="1"/>
    </xf>
    <xf numFmtId="0" fontId="37" fillId="7" borderId="4" xfId="0" applyFont="1" applyFill="1" applyBorder="1" applyAlignment="1" applyProtection="1">
      <alignment horizontal="center" vertical="center" wrapText="1"/>
      <protection hidden="1"/>
    </xf>
    <xf numFmtId="164" fontId="5" fillId="7" borderId="6" xfId="0" applyNumberFormat="1" applyFont="1" applyFill="1" applyBorder="1" applyAlignment="1" applyProtection="1">
      <alignment horizontal="right" vertical="center" wrapText="1" indent="1"/>
      <protection hidden="1"/>
    </xf>
    <xf numFmtId="0" fontId="9" fillId="7" borderId="11" xfId="0" applyFont="1" applyFill="1" applyBorder="1" applyAlignment="1" applyProtection="1">
      <alignment horizontal="center" vertical="center" wrapText="1"/>
      <protection hidden="1"/>
    </xf>
    <xf numFmtId="0" fontId="9" fillId="7" borderId="9"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3" fillId="7" borderId="6" xfId="0" applyFont="1" applyFill="1" applyBorder="1" applyAlignment="1" applyProtection="1">
      <alignment horizontal="center" vertical="center" wrapText="1"/>
      <protection hidden="1"/>
    </xf>
    <xf numFmtId="0" fontId="23" fillId="6" borderId="1" xfId="0" applyFont="1" applyFill="1" applyBorder="1" applyAlignment="1" applyProtection="1">
      <alignment horizontal="center" vertical="center" wrapText="1"/>
      <protection hidden="1"/>
    </xf>
    <xf numFmtId="0" fontId="0" fillId="0" borderId="0" xfId="0" applyAlignment="1" applyProtection="1">
      <alignment horizontal="right" vertical="center"/>
      <protection hidden="1"/>
    </xf>
    <xf numFmtId="0" fontId="2" fillId="0" borderId="18" xfId="0" applyFont="1" applyFill="1" applyBorder="1" applyAlignment="1" applyProtection="1">
      <alignment horizontal="right"/>
      <protection hidden="1"/>
    </xf>
    <xf numFmtId="0" fontId="2" fillId="0" borderId="18"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protection hidden="1"/>
    </xf>
    <xf numFmtId="0" fontId="15" fillId="7" borderId="50" xfId="0" applyFont="1" applyFill="1" applyBorder="1" applyAlignment="1" applyProtection="1">
      <alignment horizontal="center" vertical="center" wrapText="1"/>
      <protection hidden="1"/>
    </xf>
    <xf numFmtId="0" fontId="10" fillId="0" borderId="0" xfId="0" applyFont="1" applyFill="1" applyAlignment="1" applyProtection="1">
      <alignment horizontal="center"/>
      <protection hidden="1"/>
    </xf>
    <xf numFmtId="0" fontId="67" fillId="2" borderId="0" xfId="0" applyFont="1" applyFill="1" applyAlignment="1" applyProtection="1">
      <alignment horizontal="center"/>
      <protection hidden="1"/>
    </xf>
    <xf numFmtId="0" fontId="10" fillId="0" borderId="0" xfId="0" applyFont="1" applyFill="1" applyAlignment="1"/>
    <xf numFmtId="0" fontId="15" fillId="0" borderId="0" xfId="0" applyFont="1" applyFill="1" applyBorder="1" applyAlignment="1" applyProtection="1">
      <alignment horizontal="right" vertical="center"/>
      <protection hidden="1"/>
    </xf>
    <xf numFmtId="0" fontId="61" fillId="7" borderId="50" xfId="0" applyFont="1" applyFill="1" applyBorder="1" applyAlignment="1" applyProtection="1">
      <alignment horizontal="center" vertical="center" wrapText="1"/>
      <protection hidden="1"/>
    </xf>
    <xf numFmtId="0" fontId="34" fillId="0" borderId="0" xfId="0" applyFont="1" applyAlignment="1" applyProtection="1">
      <protection hidden="1"/>
    </xf>
    <xf numFmtId="164" fontId="7" fillId="0" borderId="17" xfId="0" applyNumberFormat="1" applyFont="1" applyFill="1" applyBorder="1" applyAlignment="1" applyProtection="1">
      <alignment horizontal="right" wrapText="1" indent="1"/>
      <protection locked="0"/>
    </xf>
    <xf numFmtId="164" fontId="61" fillId="7" borderId="31" xfId="0" applyNumberFormat="1" applyFont="1" applyFill="1" applyBorder="1" applyAlignment="1" applyProtection="1">
      <alignment horizontal="left" vertical="center"/>
      <protection hidden="1"/>
    </xf>
    <xf numFmtId="164" fontId="15" fillId="7" borderId="31" xfId="0" applyNumberFormat="1" applyFont="1" applyFill="1" applyBorder="1" applyAlignment="1" applyProtection="1">
      <alignment horizontal="left" vertical="center"/>
      <protection hidden="1"/>
    </xf>
    <xf numFmtId="164" fontId="15" fillId="7" borderId="41" xfId="0" applyNumberFormat="1" applyFont="1" applyFill="1" applyBorder="1" applyAlignment="1" applyProtection="1">
      <alignment horizontal="left" vertical="center"/>
      <protection hidden="1"/>
    </xf>
    <xf numFmtId="0" fontId="0" fillId="0" borderId="17" xfId="0" applyBorder="1" applyAlignment="1" applyProtection="1">
      <alignment horizontal="right" wrapText="1" indent="1"/>
      <protection locked="0"/>
    </xf>
    <xf numFmtId="164" fontId="0" fillId="0" borderId="2" xfId="0" applyNumberFormat="1" applyFont="1" applyBorder="1" applyAlignment="1" applyProtection="1">
      <alignment horizontal="right" vertical="center" wrapText="1" indent="1"/>
      <protection locked="0"/>
    </xf>
    <xf numFmtId="0" fontId="0" fillId="0" borderId="8" xfId="0" applyNumberFormat="1" applyFont="1" applyBorder="1" applyAlignment="1" applyProtection="1">
      <alignment horizontal="left" vertical="center" wrapText="1" indent="1"/>
      <protection locked="0"/>
    </xf>
    <xf numFmtId="0" fontId="0" fillId="0" borderId="1" xfId="0" applyNumberFormat="1" applyFont="1" applyBorder="1" applyAlignment="1" applyProtection="1">
      <alignment horizontal="left" vertical="center" wrapText="1" indent="1"/>
      <protection locked="0"/>
    </xf>
    <xf numFmtId="164" fontId="0" fillId="0" borderId="1" xfId="0" applyNumberFormat="1" applyFont="1" applyBorder="1" applyAlignment="1" applyProtection="1">
      <alignment horizontal="right" vertical="center" wrapText="1" indent="1"/>
      <protection locked="0"/>
    </xf>
    <xf numFmtId="164" fontId="15" fillId="7" borderId="51" xfId="0" applyNumberFormat="1" applyFont="1" applyFill="1" applyBorder="1" applyAlignment="1" applyProtection="1">
      <alignment horizontal="left" vertical="center"/>
      <protection hidden="1"/>
    </xf>
    <xf numFmtId="164" fontId="15" fillId="7" borderId="48" xfId="0" applyNumberFormat="1" applyFont="1" applyFill="1" applyBorder="1" applyAlignment="1" applyProtection="1">
      <alignment horizontal="right" vertical="center"/>
      <protection hidden="1"/>
    </xf>
    <xf numFmtId="0" fontId="13" fillId="0" borderId="16"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0" fontId="7" fillId="0" borderId="18" xfId="0" applyNumberFormat="1" applyFont="1" applyFill="1" applyBorder="1" applyAlignment="1" applyProtection="1">
      <alignment horizontal="left" wrapText="1" indent="1"/>
      <protection locked="0"/>
    </xf>
    <xf numFmtId="0" fontId="7" fillId="0" borderId="52" xfId="0" applyFont="1" applyFill="1" applyBorder="1" applyAlignment="1" applyProtection="1">
      <alignment horizontal="right"/>
      <protection hidden="1"/>
    </xf>
    <xf numFmtId="0" fontId="7" fillId="0" borderId="52" xfId="0" applyFont="1" applyFill="1" applyBorder="1" applyAlignment="1" applyProtection="1">
      <alignment horizontal="left" wrapText="1"/>
      <protection locked="0"/>
    </xf>
    <xf numFmtId="164" fontId="7" fillId="0" borderId="52" xfId="0" applyNumberFormat="1" applyFont="1" applyFill="1" applyBorder="1" applyAlignment="1" applyProtection="1">
      <alignment horizontal="right" wrapText="1" indent="1"/>
      <protection locked="0"/>
    </xf>
    <xf numFmtId="0" fontId="7" fillId="0" borderId="52" xfId="0" applyNumberFormat="1" applyFont="1" applyFill="1" applyBorder="1" applyAlignment="1" applyProtection="1">
      <alignment horizontal="left" wrapText="1" indent="1"/>
      <protection locked="0"/>
    </xf>
    <xf numFmtId="0" fontId="4" fillId="0" borderId="52" xfId="0" applyFont="1" applyFill="1" applyBorder="1" applyAlignment="1" applyProtection="1">
      <alignment horizontal="left" wrapText="1"/>
      <protection locked="0"/>
    </xf>
    <xf numFmtId="164" fontId="4" fillId="0" borderId="52" xfId="0" applyNumberFormat="1" applyFont="1" applyFill="1" applyBorder="1" applyAlignment="1" applyProtection="1">
      <alignment horizontal="right" wrapText="1" indent="1"/>
      <protection locked="0"/>
    </xf>
    <xf numFmtId="164" fontId="7" fillId="0" borderId="54" xfId="0" applyNumberFormat="1" applyFont="1" applyFill="1" applyBorder="1" applyAlignment="1" applyProtection="1">
      <alignment horizontal="right" wrapText="1" indent="1"/>
      <protection locked="0"/>
    </xf>
    <xf numFmtId="0" fontId="10" fillId="0" borderId="10" xfId="0" applyFont="1" applyFill="1" applyBorder="1" applyAlignment="1" applyProtection="1">
      <alignment horizontal="center" vertical="center"/>
      <protection hidden="1"/>
    </xf>
    <xf numFmtId="164" fontId="15" fillId="7" borderId="50" xfId="0" applyNumberFormat="1" applyFont="1" applyFill="1" applyBorder="1" applyAlignment="1" applyProtection="1">
      <alignment horizontal="left" vertical="center"/>
      <protection hidden="1"/>
    </xf>
    <xf numFmtId="164" fontId="15" fillId="7" borderId="41" xfId="0" applyNumberFormat="1" applyFont="1" applyFill="1" applyBorder="1" applyAlignment="1" applyProtection="1">
      <alignment horizontal="right" vertical="center"/>
      <protection hidden="1"/>
    </xf>
    <xf numFmtId="0" fontId="2" fillId="0" borderId="52" xfId="0" applyFont="1" applyFill="1" applyBorder="1" applyAlignment="1" applyProtection="1">
      <alignment horizontal="right"/>
      <protection hidden="1"/>
    </xf>
    <xf numFmtId="0" fontId="13" fillId="0" borderId="52" xfId="0" applyFont="1" applyFill="1" applyBorder="1" applyAlignment="1" applyProtection="1">
      <alignment horizontal="left" vertical="center" wrapText="1"/>
      <protection locked="0"/>
    </xf>
    <xf numFmtId="0" fontId="25" fillId="0" borderId="0" xfId="0" applyFont="1" applyFill="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9" fillId="7" borderId="8"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14" fontId="9" fillId="0" borderId="8" xfId="0" applyNumberFormat="1"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0" fontId="59" fillId="6" borderId="19" xfId="1" applyFont="1" applyFill="1" applyBorder="1" applyAlignment="1" applyProtection="1">
      <alignment horizontal="center" vertical="center" wrapText="1"/>
      <protection hidden="1"/>
    </xf>
    <xf numFmtId="0" fontId="59" fillId="6" borderId="48" xfId="1" applyFont="1" applyFill="1" applyBorder="1" applyAlignment="1" applyProtection="1">
      <alignment horizontal="center" vertical="center" wrapText="1"/>
      <protection hidden="1"/>
    </xf>
    <xf numFmtId="0" fontId="11" fillId="0" borderId="0" xfId="0" applyFont="1" applyFill="1" applyAlignment="1" applyProtection="1">
      <alignment horizontal="left" vertical="center"/>
      <protection hidden="1"/>
    </xf>
    <xf numFmtId="0" fontId="19" fillId="6" borderId="8" xfId="0" applyFont="1" applyFill="1" applyBorder="1" applyAlignment="1" applyProtection="1">
      <alignment horizontal="left" vertical="center"/>
      <protection hidden="1"/>
    </xf>
    <xf numFmtId="0" fontId="19" fillId="6" borderId="3" xfId="0" applyFont="1" applyFill="1" applyBorder="1" applyAlignment="1" applyProtection="1">
      <alignment horizontal="left" vertical="center"/>
      <protection hidden="1"/>
    </xf>
    <xf numFmtId="0" fontId="19" fillId="6" borderId="2" xfId="0" applyFont="1" applyFill="1" applyBorder="1" applyAlignment="1" applyProtection="1">
      <alignment horizontal="left" vertical="center"/>
      <protection hidden="1"/>
    </xf>
    <xf numFmtId="0" fontId="37" fillId="5" borderId="8" xfId="0" applyFont="1" applyFill="1" applyBorder="1" applyAlignment="1" applyProtection="1">
      <alignment horizontal="left" vertical="center"/>
      <protection locked="0"/>
    </xf>
    <xf numFmtId="0" fontId="37" fillId="5" borderId="3" xfId="0" applyFont="1" applyFill="1" applyBorder="1" applyAlignment="1" applyProtection="1">
      <alignment horizontal="left" vertical="center"/>
      <protection locked="0"/>
    </xf>
    <xf numFmtId="0" fontId="37" fillId="5" borderId="2" xfId="0" applyFont="1" applyFill="1" applyBorder="1" applyAlignment="1" applyProtection="1">
      <alignment horizontal="left" vertical="center"/>
      <protection locked="0"/>
    </xf>
    <xf numFmtId="0" fontId="0" fillId="7" borderId="20" xfId="0" applyFont="1" applyFill="1" applyBorder="1" applyAlignment="1" applyProtection="1">
      <alignment horizontal="center" vertical="center" wrapText="1"/>
      <protection hidden="1"/>
    </xf>
    <xf numFmtId="0" fontId="0" fillId="7" borderId="23" xfId="0" applyFont="1" applyFill="1" applyBorder="1" applyAlignment="1" applyProtection="1">
      <alignment horizontal="center" vertical="center" wrapText="1"/>
      <protection hidden="1"/>
    </xf>
    <xf numFmtId="0" fontId="0" fillId="7" borderId="46" xfId="0" applyFont="1" applyFill="1" applyBorder="1" applyAlignment="1" applyProtection="1">
      <alignment horizontal="center" vertical="center" wrapText="1"/>
      <protection hidden="1"/>
    </xf>
    <xf numFmtId="0" fontId="0" fillId="7" borderId="21" xfId="0" applyFont="1" applyFill="1" applyBorder="1" applyAlignment="1" applyProtection="1">
      <alignment horizontal="center" vertical="center" wrapText="1"/>
      <protection hidden="1"/>
    </xf>
    <xf numFmtId="0" fontId="0" fillId="7" borderId="0" xfId="0" applyFont="1" applyFill="1" applyBorder="1" applyAlignment="1" applyProtection="1">
      <alignment horizontal="center" vertical="center" wrapText="1"/>
      <protection hidden="1"/>
    </xf>
    <xf numFmtId="0" fontId="0" fillId="7" borderId="47" xfId="0" applyFont="1" applyFill="1" applyBorder="1" applyAlignment="1" applyProtection="1">
      <alignment horizontal="center" vertical="center" wrapText="1"/>
      <protection hidden="1"/>
    </xf>
    <xf numFmtId="0" fontId="58" fillId="7" borderId="22" xfId="0" applyFont="1" applyFill="1" applyBorder="1" applyAlignment="1" applyProtection="1">
      <alignment horizontal="left" vertical="center"/>
      <protection hidden="1"/>
    </xf>
    <xf numFmtId="0" fontId="58" fillId="7" borderId="19" xfId="0" applyFont="1" applyFill="1" applyBorder="1" applyAlignment="1" applyProtection="1">
      <alignment horizontal="left" vertical="center"/>
      <protection hidden="1"/>
    </xf>
    <xf numFmtId="0" fontId="19" fillId="6" borderId="8" xfId="0" applyFont="1" applyFill="1" applyBorder="1" applyAlignment="1" applyProtection="1">
      <alignment horizontal="left" vertical="center" wrapText="1"/>
      <protection hidden="1"/>
    </xf>
    <xf numFmtId="0" fontId="23" fillId="6" borderId="2"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center" vertical="center" wrapText="1"/>
      <protection hidden="1"/>
    </xf>
    <xf numFmtId="0" fontId="37" fillId="7" borderId="5" xfId="0" applyFont="1" applyFill="1" applyBorder="1" applyAlignment="1" applyProtection="1">
      <alignment horizontal="center" vertical="center" wrapText="1"/>
      <protection hidden="1"/>
    </xf>
    <xf numFmtId="0" fontId="37" fillId="7" borderId="4" xfId="0" applyFont="1" applyFill="1" applyBorder="1" applyAlignment="1" applyProtection="1">
      <alignment horizontal="center" vertical="center" wrapText="1"/>
      <protection hidden="1"/>
    </xf>
    <xf numFmtId="0" fontId="12" fillId="0" borderId="8" xfId="0" applyFont="1" applyBorder="1" applyAlignment="1" applyProtection="1">
      <alignment horizontal="left" vertical="center" wrapText="1" indent="1"/>
      <protection locked="0"/>
    </xf>
    <xf numFmtId="0" fontId="12" fillId="0" borderId="3" xfId="0" applyFont="1" applyBorder="1" applyAlignment="1" applyProtection="1">
      <alignment horizontal="left" vertical="center" wrapText="1" indent="1"/>
      <protection locked="0"/>
    </xf>
    <xf numFmtId="0" fontId="12" fillId="0" borderId="2" xfId="0" applyFont="1" applyBorder="1" applyAlignment="1" applyProtection="1">
      <alignment horizontal="left" vertical="center" wrapText="1" indent="1"/>
      <protection locked="0"/>
    </xf>
    <xf numFmtId="0" fontId="0" fillId="0" borderId="15" xfId="0" applyFont="1" applyBorder="1" applyAlignment="1" applyProtection="1">
      <alignment horizontal="left" vertical="center" wrapText="1" indent="1"/>
      <protection locked="0"/>
    </xf>
    <xf numFmtId="0" fontId="0" fillId="0" borderId="0" xfId="0" applyFont="1" applyBorder="1" applyAlignment="1" applyProtection="1">
      <alignment horizontal="left" vertical="center" wrapText="1" indent="1"/>
      <protection locked="0"/>
    </xf>
    <xf numFmtId="0" fontId="0" fillId="0" borderId="7"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14"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10" fillId="4" borderId="13" xfId="0" applyFont="1" applyFill="1" applyBorder="1" applyAlignment="1" applyProtection="1">
      <alignment horizontal="left" vertical="center"/>
      <protection hidden="1"/>
    </xf>
    <xf numFmtId="0" fontId="10" fillId="4" borderId="10" xfId="0" applyFont="1" applyFill="1" applyBorder="1" applyAlignment="1" applyProtection="1">
      <alignment horizontal="left" vertical="center"/>
      <protection hidden="1"/>
    </xf>
    <xf numFmtId="0" fontId="10" fillId="4" borderId="11" xfId="0" applyFont="1" applyFill="1" applyBorder="1" applyAlignment="1" applyProtection="1">
      <alignment horizontal="left" vertical="center"/>
      <protection hidden="1"/>
    </xf>
    <xf numFmtId="0" fontId="5" fillId="7" borderId="9" xfId="0" applyFont="1" applyFill="1" applyBorder="1" applyAlignment="1" applyProtection="1">
      <alignment horizontal="left" vertical="center" wrapText="1"/>
      <protection hidden="1"/>
    </xf>
    <xf numFmtId="0" fontId="5" fillId="7" borderId="4" xfId="0" applyFont="1" applyFill="1" applyBorder="1" applyAlignment="1" applyProtection="1">
      <alignment horizontal="left" vertical="center" wrapText="1"/>
      <protection hidden="1"/>
    </xf>
    <xf numFmtId="0" fontId="51" fillId="7" borderId="9" xfId="0" applyFont="1" applyFill="1" applyBorder="1" applyAlignment="1" applyProtection="1">
      <alignment horizontal="center" vertical="center" wrapText="1"/>
      <protection hidden="1"/>
    </xf>
    <xf numFmtId="0" fontId="51" fillId="7" borderId="4" xfId="0" applyFont="1" applyFill="1" applyBorder="1" applyAlignment="1" applyProtection="1">
      <alignment horizontal="center" vertical="center" wrapText="1"/>
      <protection hidden="1"/>
    </xf>
    <xf numFmtId="164" fontId="9" fillId="0" borderId="25" xfId="0" applyNumberFormat="1" applyFont="1" applyFill="1" applyBorder="1" applyAlignment="1" applyProtection="1">
      <alignment horizontal="right" vertical="center" indent="2"/>
      <protection locked="0"/>
    </xf>
    <xf numFmtId="164" fontId="9" fillId="0" borderId="31" xfId="0" applyNumberFormat="1" applyFont="1" applyFill="1" applyBorder="1" applyAlignment="1" applyProtection="1">
      <alignment horizontal="right" vertical="center" indent="2"/>
      <protection locked="0"/>
    </xf>
    <xf numFmtId="164" fontId="9" fillId="0" borderId="26" xfId="0" applyNumberFormat="1" applyFont="1" applyFill="1" applyBorder="1" applyAlignment="1" applyProtection="1">
      <alignment horizontal="right" vertical="center" indent="2"/>
      <protection locked="0"/>
    </xf>
    <xf numFmtId="0" fontId="12" fillId="7" borderId="13" xfId="0" applyFont="1" applyFill="1" applyBorder="1" applyAlignment="1" applyProtection="1">
      <alignment horizontal="center" vertical="center"/>
      <protection hidden="1"/>
    </xf>
    <xf numFmtId="0" fontId="12" fillId="7" borderId="10" xfId="0" applyFont="1" applyFill="1" applyBorder="1" applyAlignment="1" applyProtection="1">
      <alignment horizontal="center" vertical="center"/>
      <protection hidden="1"/>
    </xf>
    <xf numFmtId="0" fontId="12" fillId="7" borderId="11" xfId="0" applyFont="1" applyFill="1" applyBorder="1" applyAlignment="1" applyProtection="1">
      <alignment horizontal="center" vertical="center"/>
      <protection hidden="1"/>
    </xf>
    <xf numFmtId="0" fontId="12" fillId="7" borderId="14" xfId="0" applyFont="1" applyFill="1" applyBorder="1" applyAlignment="1" applyProtection="1">
      <alignment horizontal="center" vertical="center"/>
      <protection hidden="1"/>
    </xf>
    <xf numFmtId="0" fontId="12" fillId="7" borderId="12"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164" fontId="9" fillId="0" borderId="29" xfId="0" applyNumberFormat="1" applyFont="1" applyFill="1" applyBorder="1" applyAlignment="1" applyProtection="1">
      <alignment horizontal="right" vertical="center" indent="2"/>
      <protection locked="0"/>
    </xf>
    <xf numFmtId="164" fontId="9" fillId="0" borderId="24" xfId="0" applyNumberFormat="1" applyFont="1" applyFill="1" applyBorder="1" applyAlignment="1" applyProtection="1">
      <alignment horizontal="right" vertical="center" indent="2"/>
      <protection locked="0"/>
    </xf>
    <xf numFmtId="164" fontId="9" fillId="0" borderId="30" xfId="0" applyNumberFormat="1" applyFont="1" applyFill="1" applyBorder="1" applyAlignment="1" applyProtection="1">
      <alignment horizontal="right" vertical="center" indent="2"/>
      <protection locked="0"/>
    </xf>
    <xf numFmtId="0" fontId="5" fillId="0" borderId="3" xfId="0" applyFont="1" applyFill="1" applyBorder="1" applyAlignment="1" applyProtection="1">
      <alignment horizontal="center" vertical="center" wrapText="1"/>
      <protection locked="0"/>
    </xf>
    <xf numFmtId="0" fontId="54" fillId="6" borderId="0" xfId="0" applyFont="1" applyFill="1" applyAlignment="1" applyProtection="1">
      <alignment horizontal="center" vertical="center"/>
      <protection hidden="1"/>
    </xf>
    <xf numFmtId="2" fontId="24" fillId="6" borderId="16" xfId="0" applyNumberFormat="1" applyFont="1" applyFill="1" applyBorder="1" applyAlignment="1" applyProtection="1">
      <alignment horizontal="center" vertical="center"/>
      <protection hidden="1"/>
    </xf>
    <xf numFmtId="2" fontId="24" fillId="6" borderId="49" xfId="0" applyNumberFormat="1" applyFont="1" applyFill="1" applyBorder="1" applyAlignment="1" applyProtection="1">
      <alignment horizontal="center" vertical="center"/>
      <protection hidden="1"/>
    </xf>
    <xf numFmtId="2" fontId="24" fillId="6" borderId="17" xfId="0" applyNumberFormat="1" applyFont="1" applyFill="1" applyBorder="1" applyAlignment="1" applyProtection="1">
      <alignment horizontal="center" vertical="center"/>
      <protection hidden="1"/>
    </xf>
    <xf numFmtId="0" fontId="37" fillId="4" borderId="9"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51" fillId="7" borderId="5" xfId="0" applyFont="1" applyFill="1" applyBorder="1" applyAlignment="1" applyProtection="1">
      <alignment horizontal="center" vertical="center" wrapText="1"/>
      <protection hidden="1"/>
    </xf>
    <xf numFmtId="0" fontId="0" fillId="0" borderId="25" xfId="0" applyFont="1" applyBorder="1" applyAlignment="1" applyProtection="1">
      <alignment horizontal="left" vertical="center" indent="1"/>
      <protection locked="0"/>
    </xf>
    <xf numFmtId="0" fontId="0" fillId="0" borderId="31" xfId="0" applyFont="1" applyBorder="1" applyAlignment="1" applyProtection="1">
      <alignment horizontal="left" vertical="center" indent="1"/>
      <protection locked="0"/>
    </xf>
    <xf numFmtId="0" fontId="0" fillId="0" borderId="26" xfId="0" applyFont="1" applyBorder="1" applyAlignment="1" applyProtection="1">
      <alignment horizontal="left" vertical="center" indent="1"/>
      <protection locked="0"/>
    </xf>
    <xf numFmtId="0" fontId="5" fillId="7" borderId="14" xfId="0" applyFont="1" applyFill="1" applyBorder="1" applyAlignment="1" applyProtection="1">
      <alignment horizontal="center" vertical="center"/>
      <protection hidden="1"/>
    </xf>
    <xf numFmtId="0" fontId="5" fillId="7" borderId="6" xfId="0" applyFont="1" applyFill="1" applyBorder="1" applyAlignment="1" applyProtection="1">
      <alignment horizontal="center" vertical="center"/>
      <protection hidden="1"/>
    </xf>
    <xf numFmtId="49" fontId="12" fillId="0" borderId="29" xfId="0" quotePrefix="1" applyNumberFormat="1" applyFont="1" applyBorder="1" applyAlignment="1" applyProtection="1">
      <alignment horizontal="center" vertical="center"/>
      <protection locked="0"/>
    </xf>
    <xf numFmtId="49" fontId="12" fillId="0" borderId="24" xfId="0" quotePrefix="1" applyNumberFormat="1" applyFont="1" applyBorder="1" applyAlignment="1" applyProtection="1">
      <alignment horizontal="center" vertical="center"/>
      <protection locked="0"/>
    </xf>
    <xf numFmtId="0" fontId="0" fillId="7" borderId="13" xfId="0" applyFont="1" applyFill="1" applyBorder="1" applyAlignment="1" applyProtection="1">
      <alignment horizontal="left" vertical="center" wrapText="1"/>
      <protection hidden="1"/>
    </xf>
    <xf numFmtId="0" fontId="0" fillId="7" borderId="15" xfId="0" applyFont="1" applyFill="1" applyBorder="1" applyAlignment="1" applyProtection="1">
      <alignment horizontal="left" vertical="center" wrapText="1"/>
      <protection hidden="1"/>
    </xf>
    <xf numFmtId="0" fontId="0" fillId="7" borderId="14" xfId="0" applyFont="1" applyFill="1" applyBorder="1" applyAlignment="1" applyProtection="1">
      <alignment horizontal="left" vertical="center" wrapText="1"/>
      <protection hidden="1"/>
    </xf>
    <xf numFmtId="0" fontId="0" fillId="0" borderId="13"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0" fillId="0" borderId="15"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left" vertical="center" wrapText="1" indent="1"/>
      <protection locked="0"/>
    </xf>
    <xf numFmtId="0" fontId="0" fillId="0" borderId="7"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0" fillId="7" borderId="9" xfId="0" applyFont="1" applyFill="1" applyBorder="1" applyAlignment="1" applyProtection="1">
      <alignment horizontal="left" vertical="center" wrapText="1"/>
      <protection hidden="1"/>
    </xf>
    <xf numFmtId="0" fontId="0" fillId="7" borderId="40" xfId="0" applyFont="1" applyFill="1" applyBorder="1" applyAlignment="1" applyProtection="1">
      <alignment horizontal="left" vertical="center" wrapText="1"/>
      <protection hidden="1"/>
    </xf>
    <xf numFmtId="0" fontId="0" fillId="7" borderId="36" xfId="0" applyFont="1" applyFill="1" applyBorder="1" applyAlignment="1" applyProtection="1">
      <alignment horizontal="left" vertical="center" wrapText="1"/>
      <protection hidden="1"/>
    </xf>
    <xf numFmtId="0" fontId="0" fillId="7" borderId="33" xfId="0" applyFont="1" applyFill="1" applyBorder="1" applyAlignment="1" applyProtection="1">
      <alignment horizontal="left" vertical="center" wrapText="1"/>
      <protection hidden="1"/>
    </xf>
    <xf numFmtId="0" fontId="9" fillId="7" borderId="36"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9" fillId="7" borderId="33" xfId="0" applyFont="1" applyFill="1" applyBorder="1" applyAlignment="1" applyProtection="1">
      <alignment horizontal="center" vertical="center" wrapText="1"/>
      <protection hidden="1"/>
    </xf>
    <xf numFmtId="0" fontId="9" fillId="7" borderId="34" xfId="0" applyFont="1" applyFill="1" applyBorder="1" applyAlignment="1" applyProtection="1">
      <alignment horizontal="center" vertical="center" wrapText="1"/>
      <protection hidden="1"/>
    </xf>
    <xf numFmtId="0" fontId="12" fillId="0" borderId="36"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53" fillId="7" borderId="13" xfId="0" applyFont="1" applyFill="1" applyBorder="1" applyAlignment="1" applyProtection="1">
      <alignment horizontal="center" vertical="center"/>
      <protection hidden="1"/>
    </xf>
    <xf numFmtId="0" fontId="53" fillId="7" borderId="10" xfId="0" applyFont="1" applyFill="1" applyBorder="1" applyAlignment="1" applyProtection="1">
      <alignment horizontal="center" vertical="center"/>
      <protection hidden="1"/>
    </xf>
    <xf numFmtId="0" fontId="53" fillId="7" borderId="11" xfId="0" applyFont="1" applyFill="1" applyBorder="1" applyAlignment="1" applyProtection="1">
      <alignment horizontal="center" vertical="center"/>
      <protection hidden="1"/>
    </xf>
    <xf numFmtId="0" fontId="53" fillId="7" borderId="33" xfId="0" applyFont="1" applyFill="1" applyBorder="1" applyAlignment="1" applyProtection="1">
      <alignment horizontal="center" vertical="center"/>
      <protection hidden="1"/>
    </xf>
    <xf numFmtId="0" fontId="53" fillId="7" borderId="35" xfId="0" applyFont="1" applyFill="1" applyBorder="1" applyAlignment="1" applyProtection="1">
      <alignment horizontal="center" vertical="center"/>
      <protection hidden="1"/>
    </xf>
    <xf numFmtId="0" fontId="53" fillId="7" borderId="34" xfId="0" applyFont="1" applyFill="1" applyBorder="1" applyAlignment="1" applyProtection="1">
      <alignment horizontal="center" vertical="center"/>
      <protection hidden="1"/>
    </xf>
    <xf numFmtId="0" fontId="9" fillId="0" borderId="1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7" borderId="36" xfId="0" applyFont="1" applyFill="1" applyBorder="1" applyAlignment="1" applyProtection="1">
      <alignment horizontal="center" vertical="center"/>
      <protection hidden="1"/>
    </xf>
    <xf numFmtId="0" fontId="9" fillId="7" borderId="38" xfId="0" applyFont="1" applyFill="1" applyBorder="1" applyAlignment="1" applyProtection="1">
      <alignment horizontal="center" vertical="center"/>
      <protection hidden="1"/>
    </xf>
    <xf numFmtId="0" fontId="9" fillId="7" borderId="33" xfId="0" applyFont="1" applyFill="1" applyBorder="1" applyAlignment="1" applyProtection="1">
      <alignment horizontal="center" vertical="center"/>
      <protection hidden="1"/>
    </xf>
    <xf numFmtId="0" fontId="9" fillId="7" borderId="35" xfId="0" applyFont="1" applyFill="1" applyBorder="1" applyAlignment="1" applyProtection="1">
      <alignment horizontal="center" vertical="center"/>
      <protection hidden="1"/>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42" fillId="7" borderId="13" xfId="0" applyFont="1" applyFill="1" applyBorder="1" applyAlignment="1" applyProtection="1">
      <alignment horizontal="left" vertical="center" wrapText="1"/>
      <protection hidden="1"/>
    </xf>
    <xf numFmtId="0" fontId="42" fillId="7" borderId="15" xfId="0" applyFont="1" applyFill="1" applyBorder="1" applyAlignment="1" applyProtection="1">
      <alignment horizontal="left" vertical="center" wrapText="1"/>
      <protection hidden="1"/>
    </xf>
    <xf numFmtId="0" fontId="42" fillId="7" borderId="14" xfId="0" applyFont="1" applyFill="1" applyBorder="1" applyAlignment="1" applyProtection="1">
      <alignment horizontal="left" vertical="center" wrapText="1"/>
      <protection hidden="1"/>
    </xf>
    <xf numFmtId="0" fontId="9" fillId="7" borderId="8" xfId="0" applyFont="1" applyFill="1" applyBorder="1" applyAlignment="1" applyProtection="1">
      <alignment horizontal="right" vertical="center" wrapText="1"/>
      <protection hidden="1"/>
    </xf>
    <xf numFmtId="0" fontId="9" fillId="7" borderId="3" xfId="0" applyFont="1" applyFill="1" applyBorder="1" applyAlignment="1" applyProtection="1">
      <alignment horizontal="right" vertical="center" wrapText="1"/>
      <protection hidden="1"/>
    </xf>
    <xf numFmtId="0" fontId="9" fillId="7" borderId="2" xfId="0" applyFont="1" applyFill="1" applyBorder="1" applyAlignment="1" applyProtection="1">
      <alignment horizontal="right" vertical="center" wrapText="1"/>
      <protection hidden="1"/>
    </xf>
    <xf numFmtId="0" fontId="5" fillId="7" borderId="8" xfId="0" applyFont="1" applyFill="1" applyBorder="1" applyAlignment="1" applyProtection="1">
      <alignment horizontal="right" vertical="center" wrapText="1"/>
      <protection hidden="1"/>
    </xf>
    <xf numFmtId="0" fontId="5" fillId="7" borderId="3" xfId="0" applyFont="1" applyFill="1" applyBorder="1" applyAlignment="1" applyProtection="1">
      <alignment horizontal="right" vertical="center" wrapText="1"/>
      <protection hidden="1"/>
    </xf>
    <xf numFmtId="0" fontId="5" fillId="7" borderId="2" xfId="0" applyFont="1" applyFill="1" applyBorder="1" applyAlignment="1" applyProtection="1">
      <alignment horizontal="right" vertical="center" wrapText="1"/>
      <protection hidden="1"/>
    </xf>
    <xf numFmtId="0" fontId="0" fillId="7" borderId="8" xfId="0" applyFont="1" applyFill="1" applyBorder="1" applyAlignment="1" applyProtection="1">
      <alignment horizontal="left" vertical="center"/>
      <protection hidden="1"/>
    </xf>
    <xf numFmtId="0" fontId="0" fillId="7" borderId="3" xfId="0" applyFont="1" applyFill="1" applyBorder="1" applyAlignment="1" applyProtection="1">
      <alignment horizontal="left" vertical="center"/>
      <protection hidden="1"/>
    </xf>
    <xf numFmtId="0" fontId="13" fillId="0" borderId="16"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0" fontId="0" fillId="0" borderId="13"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8" fontId="0" fillId="0" borderId="13" xfId="0" applyNumberFormat="1" applyFont="1" applyBorder="1" applyAlignment="1" applyProtection="1">
      <alignment horizontal="right" vertical="center" wrapText="1" indent="1"/>
      <protection locked="0"/>
    </xf>
    <xf numFmtId="8" fontId="0" fillId="0" borderId="11" xfId="0" applyNumberFormat="1" applyFont="1" applyBorder="1" applyAlignment="1" applyProtection="1">
      <alignment horizontal="right" vertical="center" wrapText="1" indent="1"/>
      <protection locked="0"/>
    </xf>
    <xf numFmtId="8" fontId="0" fillId="0" borderId="14" xfId="0" applyNumberFormat="1" applyFont="1" applyBorder="1" applyAlignment="1" applyProtection="1">
      <alignment horizontal="right" vertical="center" wrapText="1" indent="1"/>
      <protection locked="0"/>
    </xf>
    <xf numFmtId="8" fontId="0" fillId="0" borderId="6" xfId="0" applyNumberFormat="1" applyFont="1" applyBorder="1" applyAlignment="1" applyProtection="1">
      <alignment horizontal="right" vertical="center" wrapText="1" indent="1"/>
      <protection locked="0"/>
    </xf>
    <xf numFmtId="164" fontId="9" fillId="7" borderId="8" xfId="0" applyNumberFormat="1" applyFont="1" applyFill="1" applyBorder="1" applyAlignment="1" applyProtection="1">
      <alignment horizontal="right" vertical="center" wrapText="1" indent="1"/>
      <protection hidden="1"/>
    </xf>
    <xf numFmtId="164" fontId="9" fillId="7" borderId="2" xfId="0" applyNumberFormat="1" applyFont="1" applyFill="1" applyBorder="1" applyAlignment="1" applyProtection="1">
      <alignment horizontal="right" vertical="center" wrapText="1" indent="1"/>
      <protection hidden="1"/>
    </xf>
    <xf numFmtId="164" fontId="8" fillId="0" borderId="42" xfId="0" applyNumberFormat="1" applyFont="1" applyFill="1" applyBorder="1" applyAlignment="1" applyProtection="1">
      <alignment horizontal="center" vertical="center"/>
      <protection hidden="1"/>
    </xf>
    <xf numFmtId="164" fontId="8" fillId="0" borderId="43" xfId="0" applyNumberFormat="1" applyFont="1" applyFill="1" applyBorder="1" applyAlignment="1" applyProtection="1">
      <alignment horizontal="center" vertical="center"/>
      <protection hidden="1"/>
    </xf>
    <xf numFmtId="164" fontId="8" fillId="0" borderId="44" xfId="0" applyNumberFormat="1" applyFont="1" applyFill="1" applyBorder="1" applyAlignment="1" applyProtection="1">
      <alignment horizontal="center" vertical="center"/>
      <protection hidden="1"/>
    </xf>
    <xf numFmtId="164" fontId="8" fillId="0" borderId="45" xfId="0" applyNumberFormat="1" applyFont="1" applyFill="1" applyBorder="1" applyAlignment="1" applyProtection="1">
      <alignment horizontal="center" vertical="center"/>
      <protection hidden="1"/>
    </xf>
    <xf numFmtId="164" fontId="8" fillId="0" borderId="55" xfId="0" applyNumberFormat="1" applyFont="1" applyFill="1" applyBorder="1" applyAlignment="1" applyProtection="1">
      <alignment horizontal="center" vertical="center"/>
      <protection hidden="1"/>
    </xf>
    <xf numFmtId="164" fontId="8" fillId="0" borderId="56" xfId="0" applyNumberFormat="1" applyFont="1" applyFill="1" applyBorder="1" applyAlignment="1" applyProtection="1">
      <alignment horizontal="center" vertical="center"/>
      <protection hidden="1"/>
    </xf>
    <xf numFmtId="164" fontId="9" fillId="0" borderId="8" xfId="0" applyNumberFormat="1" applyFont="1" applyBorder="1" applyAlignment="1" applyProtection="1">
      <alignment horizontal="right" vertical="center" wrapText="1" indent="1"/>
      <protection locked="0"/>
    </xf>
    <xf numFmtId="164" fontId="9" fillId="0" borderId="2" xfId="0" applyNumberFormat="1" applyFont="1" applyBorder="1" applyAlignment="1" applyProtection="1">
      <alignment horizontal="right" vertical="center" wrapText="1" indent="1"/>
      <protection locked="0"/>
    </xf>
    <xf numFmtId="164" fontId="9" fillId="7" borderId="8" xfId="0" applyNumberFormat="1" applyFont="1" applyFill="1" applyBorder="1" applyAlignment="1" applyProtection="1">
      <alignment horizontal="right" vertical="center" indent="1"/>
      <protection hidden="1"/>
    </xf>
    <xf numFmtId="164" fontId="9" fillId="7" borderId="2" xfId="0" applyNumberFormat="1" applyFont="1" applyFill="1" applyBorder="1" applyAlignment="1" applyProtection="1">
      <alignment horizontal="right" vertical="center" indent="1"/>
      <protection hidden="1"/>
    </xf>
    <xf numFmtId="0" fontId="12" fillId="7" borderId="8" xfId="0" applyFont="1" applyFill="1" applyBorder="1" applyAlignment="1" applyProtection="1">
      <alignment horizontal="left" vertical="center" wrapText="1"/>
      <protection hidden="1"/>
    </xf>
    <xf numFmtId="0" fontId="12" fillId="7" borderId="2" xfId="0" applyFont="1" applyFill="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19" fillId="6" borderId="13" xfId="0" applyFont="1" applyFill="1" applyBorder="1" applyAlignment="1" applyProtection="1">
      <alignment horizontal="center" vertical="center" wrapText="1"/>
      <protection hidden="1"/>
    </xf>
    <xf numFmtId="0" fontId="19" fillId="6" borderId="11" xfId="0" applyFont="1" applyFill="1" applyBorder="1" applyAlignment="1" applyProtection="1">
      <alignment horizontal="center" vertical="center" wrapText="1"/>
      <protection hidden="1"/>
    </xf>
    <xf numFmtId="0" fontId="19" fillId="6" borderId="14" xfId="0" applyFont="1" applyFill="1" applyBorder="1" applyAlignment="1" applyProtection="1">
      <alignment horizontal="center" vertical="center" wrapText="1"/>
      <protection hidden="1"/>
    </xf>
    <xf numFmtId="0" fontId="19" fillId="6" borderId="6" xfId="0" applyFont="1" applyFill="1" applyBorder="1" applyAlignment="1" applyProtection="1">
      <alignment horizontal="center" vertical="center" wrapText="1"/>
      <protection hidden="1"/>
    </xf>
    <xf numFmtId="0" fontId="19" fillId="6" borderId="3" xfId="0" applyFont="1" applyFill="1" applyBorder="1" applyAlignment="1" applyProtection="1">
      <alignment horizontal="left" vertical="center" wrapText="1"/>
      <protection hidden="1"/>
    </xf>
    <xf numFmtId="0" fontId="19" fillId="6" borderId="2" xfId="0" applyFont="1" applyFill="1" applyBorder="1" applyAlignment="1" applyProtection="1">
      <alignment horizontal="left" vertical="center" wrapText="1"/>
      <protection hidden="1"/>
    </xf>
    <xf numFmtId="0" fontId="13" fillId="7" borderId="8" xfId="0" applyFont="1" applyFill="1" applyBorder="1" applyAlignment="1" applyProtection="1">
      <alignment horizontal="left" vertical="center" wrapText="1"/>
      <protection hidden="1"/>
    </xf>
    <xf numFmtId="0" fontId="13" fillId="7" borderId="2" xfId="0" applyFont="1" applyFill="1" applyBorder="1" applyAlignment="1" applyProtection="1">
      <alignment horizontal="left" vertical="center" wrapText="1"/>
      <protection hidden="1"/>
    </xf>
    <xf numFmtId="0" fontId="0" fillId="0" borderId="8"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left" vertical="center" wrapText="1"/>
      <protection locked="0"/>
    </xf>
    <xf numFmtId="0" fontId="9" fillId="7" borderId="14" xfId="0" applyFont="1" applyFill="1" applyBorder="1" applyAlignment="1" applyProtection="1">
      <alignment horizontal="center" vertical="center"/>
      <protection hidden="1"/>
    </xf>
    <xf numFmtId="0" fontId="9" fillId="7" borderId="6" xfId="0" applyFont="1" applyFill="1" applyBorder="1" applyAlignment="1" applyProtection="1">
      <alignment horizontal="center" vertical="center"/>
      <protection hidden="1"/>
    </xf>
    <xf numFmtId="164" fontId="5" fillId="0" borderId="8" xfId="0" applyNumberFormat="1" applyFont="1" applyFill="1" applyBorder="1" applyAlignment="1" applyProtection="1">
      <alignment horizontal="right" vertical="center" wrapText="1" indent="1"/>
      <protection locked="0"/>
    </xf>
    <xf numFmtId="164" fontId="5" fillId="0" borderId="2" xfId="0" applyNumberFormat="1" applyFont="1" applyFill="1" applyBorder="1" applyAlignment="1" applyProtection="1">
      <alignment horizontal="right" vertical="center" wrapText="1" indent="1"/>
      <protection locked="0"/>
    </xf>
    <xf numFmtId="164" fontId="5" fillId="7" borderId="8" xfId="0" applyNumberFormat="1" applyFont="1" applyFill="1" applyBorder="1" applyAlignment="1" applyProtection="1">
      <alignment horizontal="right" vertical="center" wrapText="1" indent="1"/>
      <protection hidden="1"/>
    </xf>
    <xf numFmtId="164" fontId="5" fillId="7" borderId="2" xfId="0" applyNumberFormat="1" applyFont="1" applyFill="1" applyBorder="1" applyAlignment="1" applyProtection="1">
      <alignment horizontal="right" vertical="center" wrapText="1" indent="1"/>
      <protection hidden="1"/>
    </xf>
    <xf numFmtId="0" fontId="0" fillId="7" borderId="8" xfId="0" applyFont="1" applyFill="1" applyBorder="1" applyAlignment="1" applyProtection="1">
      <alignment horizontal="left" vertical="center" wrapText="1"/>
      <protection hidden="1"/>
    </xf>
    <xf numFmtId="0" fontId="0" fillId="7" borderId="2" xfId="0" applyFont="1" applyFill="1" applyBorder="1" applyAlignment="1" applyProtection="1">
      <alignment horizontal="left" vertical="center" wrapText="1"/>
      <protection hidden="1"/>
    </xf>
    <xf numFmtId="0" fontId="42" fillId="7" borderId="8" xfId="0" applyFont="1" applyFill="1" applyBorder="1" applyAlignment="1" applyProtection="1">
      <alignment horizontal="left" vertical="center" wrapText="1"/>
      <protection hidden="1"/>
    </xf>
    <xf numFmtId="0" fontId="42" fillId="7" borderId="2" xfId="0" applyFont="1" applyFill="1" applyBorder="1" applyAlignment="1" applyProtection="1">
      <alignment horizontal="left" vertical="center" wrapText="1"/>
      <protection hidden="1"/>
    </xf>
    <xf numFmtId="0" fontId="9" fillId="7" borderId="8" xfId="0" applyFont="1" applyFill="1" applyBorder="1" applyAlignment="1" applyProtection="1">
      <alignment horizontal="center" vertical="center" wrapText="1"/>
      <protection hidden="1"/>
    </xf>
    <xf numFmtId="0" fontId="9" fillId="7" borderId="2" xfId="0" applyFont="1" applyFill="1" applyBorder="1" applyAlignment="1" applyProtection="1">
      <alignment horizontal="center" vertical="center" wrapText="1"/>
      <protection hidden="1"/>
    </xf>
    <xf numFmtId="164" fontId="0" fillId="0" borderId="8" xfId="0" applyNumberFormat="1" applyFont="1" applyFill="1" applyBorder="1" applyAlignment="1" applyProtection="1">
      <alignment horizontal="left" vertical="center" wrapText="1"/>
      <protection locked="0"/>
    </xf>
    <xf numFmtId="164" fontId="0" fillId="0" borderId="2" xfId="0" applyNumberFormat="1" applyFont="1" applyFill="1" applyBorder="1" applyAlignment="1" applyProtection="1">
      <alignment horizontal="left" vertical="center" wrapText="1"/>
      <protection locked="0"/>
    </xf>
    <xf numFmtId="0" fontId="38" fillId="7" borderId="13" xfId="0" applyFont="1" applyFill="1" applyBorder="1" applyAlignment="1" applyProtection="1">
      <alignment horizontal="left" vertical="center" wrapText="1"/>
      <protection hidden="1"/>
    </xf>
    <xf numFmtId="0" fontId="38" fillId="7" borderId="10" xfId="0" applyFont="1" applyFill="1" applyBorder="1" applyAlignment="1" applyProtection="1">
      <alignment horizontal="left" vertical="center" wrapText="1"/>
      <protection hidden="1"/>
    </xf>
    <xf numFmtId="0" fontId="38" fillId="7" borderId="14" xfId="0" applyFont="1" applyFill="1" applyBorder="1" applyAlignment="1" applyProtection="1">
      <alignment horizontal="left" vertical="center" wrapText="1"/>
      <protection hidden="1"/>
    </xf>
    <xf numFmtId="0" fontId="38" fillId="7" borderId="12" xfId="0" applyFont="1" applyFill="1" applyBorder="1" applyAlignment="1" applyProtection="1">
      <alignment horizontal="left" vertical="center" wrapText="1"/>
      <protection hidden="1"/>
    </xf>
    <xf numFmtId="8" fontId="0" fillId="0" borderId="8" xfId="0" applyNumberFormat="1" applyFont="1" applyFill="1" applyBorder="1" applyAlignment="1" applyProtection="1">
      <alignment horizontal="left" vertical="center" wrapText="1"/>
      <protection locked="0"/>
    </xf>
    <xf numFmtId="8" fontId="0" fillId="0" borderId="2" xfId="0" applyNumberFormat="1" applyFont="1" applyFill="1" applyBorder="1" applyAlignment="1" applyProtection="1">
      <alignment horizontal="left" vertical="center" wrapText="1"/>
      <protection locked="0"/>
    </xf>
    <xf numFmtId="8" fontId="0" fillId="0" borderId="8" xfId="0" applyNumberFormat="1" applyFont="1" applyFill="1" applyBorder="1" applyAlignment="1" applyProtection="1">
      <alignment horizontal="right" vertical="center" indent="1"/>
      <protection locked="0"/>
    </xf>
    <xf numFmtId="8" fontId="0" fillId="0" borderId="2" xfId="0" applyNumberFormat="1" applyFont="1" applyFill="1" applyBorder="1" applyAlignment="1" applyProtection="1">
      <alignment horizontal="right" vertical="center" indent="1"/>
      <protection locked="0"/>
    </xf>
    <xf numFmtId="0" fontId="19" fillId="6" borderId="15" xfId="0" applyFont="1" applyFill="1" applyBorder="1" applyAlignment="1" applyProtection="1">
      <alignment horizontal="center" vertical="center" wrapText="1"/>
      <protection hidden="1"/>
    </xf>
    <xf numFmtId="0" fontId="19" fillId="6" borderId="7" xfId="0" applyFont="1" applyFill="1" applyBorder="1" applyAlignment="1" applyProtection="1">
      <alignment horizontal="center" vertical="center" wrapText="1"/>
      <protection hidden="1"/>
    </xf>
    <xf numFmtId="0" fontId="0" fillId="7" borderId="8"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0" fillId="7" borderId="2" xfId="0" applyFont="1" applyFill="1" applyBorder="1" applyAlignment="1" applyProtection="1">
      <alignment horizontal="center" vertical="center"/>
      <protection hidden="1"/>
    </xf>
    <xf numFmtId="0" fontId="9" fillId="7" borderId="8" xfId="0" applyFont="1" applyFill="1" applyBorder="1" applyAlignment="1" applyProtection="1">
      <alignment horizontal="left" vertical="center"/>
      <protection hidden="1"/>
    </xf>
    <xf numFmtId="0" fontId="9" fillId="7" borderId="3" xfId="0" applyFont="1" applyFill="1" applyBorder="1" applyAlignment="1" applyProtection="1">
      <alignment horizontal="left" vertical="center"/>
      <protection hidden="1"/>
    </xf>
    <xf numFmtId="0" fontId="9" fillId="7" borderId="8" xfId="0" applyFont="1" applyFill="1" applyBorder="1" applyAlignment="1" applyProtection="1">
      <alignment horizontal="left" vertical="center" wrapText="1"/>
      <protection hidden="1"/>
    </xf>
    <xf numFmtId="0" fontId="0" fillId="7" borderId="12" xfId="0" applyFont="1" applyFill="1" applyBorder="1" applyAlignment="1" applyProtection="1">
      <alignment horizontal="left" vertical="center" wrapText="1"/>
      <protection hidden="1"/>
    </xf>
    <xf numFmtId="0" fontId="0" fillId="7" borderId="6" xfId="0" applyFont="1" applyFill="1" applyBorder="1" applyAlignment="1" applyProtection="1">
      <alignment horizontal="left" vertical="center" wrapText="1"/>
      <protection hidden="1"/>
    </xf>
    <xf numFmtId="0" fontId="19" fillId="6" borderId="8" xfId="0" applyFont="1" applyFill="1" applyBorder="1" applyAlignment="1" applyProtection="1">
      <alignment horizontal="center" vertical="center" wrapText="1"/>
      <protection hidden="1"/>
    </xf>
    <xf numFmtId="0" fontId="19" fillId="6" borderId="2" xfId="0" applyFont="1" applyFill="1" applyBorder="1" applyAlignment="1" applyProtection="1">
      <alignment horizontal="center" vertical="center" wrapText="1"/>
      <protection hidden="1"/>
    </xf>
    <xf numFmtId="0" fontId="13" fillId="0" borderId="53" xfId="0" applyNumberFormat="1" applyFont="1" applyFill="1" applyBorder="1" applyAlignment="1" applyProtection="1">
      <alignment horizontal="left" vertical="center"/>
      <protection locked="0"/>
    </xf>
    <xf numFmtId="0" fontId="13" fillId="0" borderId="54" xfId="0" applyNumberFormat="1" applyFont="1" applyFill="1" applyBorder="1" applyAlignment="1" applyProtection="1">
      <alignment horizontal="left" vertical="center"/>
      <protection locked="0"/>
    </xf>
    <xf numFmtId="0" fontId="9" fillId="7" borderId="9" xfId="0" applyFont="1" applyFill="1" applyBorder="1" applyAlignment="1" applyProtection="1">
      <alignment horizontal="right" vertical="center" wrapText="1"/>
      <protection hidden="1"/>
    </xf>
    <xf numFmtId="0" fontId="9" fillId="7" borderId="4" xfId="0" applyFont="1" applyFill="1" applyBorder="1" applyAlignment="1" applyProtection="1">
      <alignment horizontal="right" vertical="center" wrapText="1"/>
      <protection hidden="1"/>
    </xf>
    <xf numFmtId="164" fontId="9" fillId="0" borderId="9" xfId="0" applyNumberFormat="1" applyFont="1" applyFill="1" applyBorder="1" applyAlignment="1" applyProtection="1">
      <alignment horizontal="right" vertical="center" wrapText="1" indent="1"/>
      <protection locked="0"/>
    </xf>
    <xf numFmtId="164" fontId="9" fillId="0" borderId="4" xfId="0" applyNumberFormat="1" applyFont="1" applyFill="1" applyBorder="1" applyAlignment="1" applyProtection="1">
      <alignment horizontal="right" vertical="center" wrapText="1" indent="1"/>
      <protection locked="0"/>
    </xf>
    <xf numFmtId="164" fontId="13" fillId="0" borderId="42" xfId="0" applyNumberFormat="1" applyFont="1" applyFill="1" applyBorder="1" applyAlignment="1" applyProtection="1">
      <alignment horizontal="center" vertical="center"/>
      <protection hidden="1"/>
    </xf>
    <xf numFmtId="164" fontId="13" fillId="0" borderId="43" xfId="0" applyNumberFormat="1" applyFont="1" applyFill="1" applyBorder="1" applyAlignment="1" applyProtection="1">
      <alignment horizontal="center" vertical="center"/>
      <protection hidden="1"/>
    </xf>
    <xf numFmtId="164" fontId="13" fillId="0" borderId="44" xfId="0" applyNumberFormat="1" applyFont="1" applyFill="1" applyBorder="1" applyAlignment="1" applyProtection="1">
      <alignment horizontal="center" vertical="center"/>
      <protection hidden="1"/>
    </xf>
    <xf numFmtId="164" fontId="13" fillId="0" borderId="45" xfId="0" applyNumberFormat="1" applyFont="1" applyFill="1" applyBorder="1" applyAlignment="1" applyProtection="1">
      <alignment horizontal="center" vertical="center"/>
      <protection hidden="1"/>
    </xf>
    <xf numFmtId="164" fontId="13" fillId="0" borderId="55" xfId="0" applyNumberFormat="1" applyFont="1" applyFill="1" applyBorder="1" applyAlignment="1" applyProtection="1">
      <alignment horizontal="center" vertical="center"/>
      <protection hidden="1"/>
    </xf>
    <xf numFmtId="164" fontId="13" fillId="0" borderId="56" xfId="0" applyNumberFormat="1" applyFont="1" applyFill="1" applyBorder="1" applyAlignment="1" applyProtection="1">
      <alignment horizontal="center" vertical="center"/>
      <protection hidden="1"/>
    </xf>
    <xf numFmtId="0" fontId="9" fillId="7" borderId="14" xfId="0" applyFont="1" applyFill="1" applyBorder="1" applyAlignment="1" applyProtection="1">
      <alignment horizontal="center" vertical="center" wrapText="1"/>
      <protection hidden="1"/>
    </xf>
    <xf numFmtId="164" fontId="5" fillId="7" borderId="8" xfId="0" applyNumberFormat="1" applyFont="1" applyFill="1" applyBorder="1" applyAlignment="1" applyProtection="1">
      <alignment horizontal="right" vertical="center" indent="1"/>
      <protection hidden="1"/>
    </xf>
    <xf numFmtId="164" fontId="5" fillId="7" borderId="2" xfId="0" applyNumberFormat="1" applyFont="1" applyFill="1" applyBorder="1" applyAlignment="1" applyProtection="1">
      <alignment horizontal="right" vertical="center" indent="1"/>
      <protection hidden="1"/>
    </xf>
    <xf numFmtId="0" fontId="9" fillId="7" borderId="2" xfId="0" applyFont="1" applyFill="1" applyBorder="1" applyAlignment="1" applyProtection="1">
      <alignment horizontal="left" vertical="center" wrapText="1"/>
      <protection hidden="1"/>
    </xf>
    <xf numFmtId="0" fontId="9" fillId="7" borderId="2" xfId="0" applyFont="1" applyFill="1" applyBorder="1" applyAlignment="1" applyProtection="1">
      <alignment horizontal="right" vertical="center" wrapText="1" indent="1"/>
      <protection hidden="1"/>
    </xf>
    <xf numFmtId="164" fontId="0" fillId="0" borderId="8" xfId="0" applyNumberFormat="1" applyFont="1" applyBorder="1" applyAlignment="1" applyProtection="1">
      <alignment horizontal="right" vertical="center" wrapText="1" indent="1"/>
      <protection locked="0"/>
    </xf>
    <xf numFmtId="164" fontId="0" fillId="0" borderId="2" xfId="0" applyNumberFormat="1" applyFont="1" applyBorder="1" applyAlignment="1" applyProtection="1">
      <alignment horizontal="right" vertical="center" wrapText="1" indent="1"/>
      <protection locked="0"/>
    </xf>
    <xf numFmtId="0" fontId="41" fillId="6" borderId="8" xfId="0" applyFont="1" applyFill="1" applyBorder="1" applyAlignment="1" applyProtection="1">
      <alignment horizontal="left" vertical="center" wrapText="1"/>
      <protection hidden="1"/>
    </xf>
    <xf numFmtId="0" fontId="41" fillId="6" borderId="3" xfId="0" applyFont="1" applyFill="1" applyBorder="1" applyAlignment="1" applyProtection="1">
      <alignment horizontal="left" vertical="center" wrapText="1"/>
      <protection hidden="1"/>
    </xf>
    <xf numFmtId="0" fontId="41" fillId="6" borderId="2" xfId="0" applyFont="1" applyFill="1" applyBorder="1" applyAlignment="1" applyProtection="1">
      <alignment horizontal="left" vertical="center" wrapText="1"/>
      <protection hidden="1"/>
    </xf>
    <xf numFmtId="0" fontId="8" fillId="7" borderId="9"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center" vertical="center" wrapText="1"/>
      <protection hidden="1"/>
    </xf>
    <xf numFmtId="0" fontId="5" fillId="7" borderId="9" xfId="0" applyFont="1" applyFill="1" applyBorder="1" applyAlignment="1" applyProtection="1">
      <alignment horizontal="center" vertical="center" wrapText="1"/>
      <protection hidden="1"/>
    </xf>
    <xf numFmtId="0" fontId="5" fillId="7" borderId="4" xfId="0" applyFont="1" applyFill="1" applyBorder="1" applyAlignment="1" applyProtection="1">
      <alignment horizontal="center" vertical="center" wrapText="1"/>
      <protection hidden="1"/>
    </xf>
    <xf numFmtId="0" fontId="9" fillId="7" borderId="9" xfId="0" applyFont="1" applyFill="1" applyBorder="1" applyAlignment="1" applyProtection="1">
      <alignment horizontal="left" vertical="center" wrapText="1"/>
      <protection hidden="1"/>
    </xf>
    <xf numFmtId="0" fontId="9" fillId="7" borderId="4" xfId="0" applyFont="1" applyFill="1" applyBorder="1" applyAlignment="1" applyProtection="1">
      <alignment horizontal="left" vertical="center" wrapText="1"/>
      <protection hidden="1"/>
    </xf>
    <xf numFmtId="0" fontId="44" fillId="7" borderId="13" xfId="0" applyFont="1" applyFill="1" applyBorder="1" applyAlignment="1" applyProtection="1">
      <alignment horizontal="center" vertical="center" wrapText="1"/>
      <protection hidden="1"/>
    </xf>
    <xf numFmtId="0" fontId="46" fillId="7" borderId="11" xfId="0" applyFont="1" applyFill="1" applyBorder="1" applyAlignment="1" applyProtection="1">
      <alignment horizontal="center" vertical="center" wrapText="1"/>
      <protection hidden="1"/>
    </xf>
    <xf numFmtId="0" fontId="46" fillId="7" borderId="14" xfId="0" applyFont="1" applyFill="1" applyBorder="1" applyAlignment="1" applyProtection="1">
      <alignment horizontal="center" vertical="center" wrapText="1"/>
      <protection hidden="1"/>
    </xf>
    <xf numFmtId="0" fontId="46" fillId="7" borderId="6" xfId="0" applyFont="1" applyFill="1" applyBorder="1" applyAlignment="1" applyProtection="1">
      <alignment horizontal="center" vertical="center" wrapText="1"/>
      <protection hidden="1"/>
    </xf>
    <xf numFmtId="0" fontId="9" fillId="0" borderId="1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2" fillId="7" borderId="13" xfId="0" applyFont="1" applyFill="1" applyBorder="1" applyAlignment="1" applyProtection="1">
      <alignment horizontal="left" vertical="center" wrapText="1"/>
      <protection hidden="1"/>
    </xf>
    <xf numFmtId="0" fontId="12" fillId="7" borderId="11" xfId="0" applyFont="1" applyFill="1" applyBorder="1" applyAlignment="1" applyProtection="1">
      <alignment horizontal="left" vertical="center" wrapText="1"/>
      <protection hidden="1"/>
    </xf>
    <xf numFmtId="0" fontId="12" fillId="7" borderId="14" xfId="0" applyFont="1" applyFill="1" applyBorder="1" applyAlignment="1" applyProtection="1">
      <alignment horizontal="left" vertical="center" wrapText="1"/>
      <protection hidden="1"/>
    </xf>
    <xf numFmtId="0" fontId="12" fillId="7" borderId="6" xfId="0" applyFont="1" applyFill="1" applyBorder="1" applyAlignment="1" applyProtection="1">
      <alignment horizontal="left" vertical="center" wrapText="1"/>
      <protection hidden="1"/>
    </xf>
    <xf numFmtId="0" fontId="9" fillId="7" borderId="13" xfId="0" applyFont="1" applyFill="1" applyBorder="1" applyAlignment="1" applyProtection="1">
      <alignment horizontal="left" vertical="center" wrapText="1"/>
      <protection hidden="1"/>
    </xf>
    <xf numFmtId="0" fontId="9" fillId="7" borderId="10" xfId="0" applyFont="1" applyFill="1" applyBorder="1" applyAlignment="1" applyProtection="1">
      <alignment horizontal="left" vertical="center" wrapText="1"/>
      <protection hidden="1"/>
    </xf>
    <xf numFmtId="0" fontId="9" fillId="7" borderId="11" xfId="0" applyFont="1" applyFill="1" applyBorder="1" applyAlignment="1" applyProtection="1">
      <alignment horizontal="left" vertical="center" wrapText="1"/>
      <protection hidden="1"/>
    </xf>
    <xf numFmtId="0" fontId="9" fillId="7" borderId="14" xfId="0" applyFont="1" applyFill="1" applyBorder="1" applyAlignment="1" applyProtection="1">
      <alignment horizontal="left" vertical="center" wrapText="1"/>
      <protection hidden="1"/>
    </xf>
    <xf numFmtId="0" fontId="9" fillId="7" borderId="12" xfId="0" applyFont="1" applyFill="1" applyBorder="1" applyAlignment="1" applyProtection="1">
      <alignment horizontal="left" vertical="center" wrapText="1"/>
      <protection hidden="1"/>
    </xf>
    <xf numFmtId="0" fontId="9" fillId="7" borderId="6" xfId="0" applyFont="1" applyFill="1" applyBorder="1" applyAlignment="1" applyProtection="1">
      <alignment horizontal="left" vertical="center" wrapText="1"/>
      <protection hidden="1"/>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27" xfId="0" applyFont="1" applyFill="1" applyBorder="1" applyAlignment="1" applyProtection="1">
      <alignment horizontal="left"/>
      <protection locked="0"/>
    </xf>
    <xf numFmtId="0" fontId="0" fillId="0" borderId="28" xfId="0" applyFont="1" applyFill="1" applyBorder="1" applyAlignment="1" applyProtection="1">
      <alignment horizontal="left"/>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55" fillId="0" borderId="15"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left" vertical="center" wrapText="1"/>
      <protection locked="0"/>
    </xf>
    <xf numFmtId="0" fontId="55" fillId="0" borderId="7" xfId="0" applyFont="1" applyFill="1" applyBorder="1" applyAlignment="1" applyProtection="1">
      <alignment horizontal="left" vertical="center" wrapText="1"/>
      <protection locked="0"/>
    </xf>
    <xf numFmtId="0" fontId="33" fillId="0" borderId="19" xfId="0" applyFont="1" applyBorder="1" applyAlignment="1" applyProtection="1">
      <alignment vertical="center"/>
      <protection locked="0"/>
    </xf>
    <xf numFmtId="0" fontId="33" fillId="0" borderId="19" xfId="0" applyFont="1" applyBorder="1" applyAlignment="1"/>
    <xf numFmtId="0" fontId="33" fillId="0" borderId="19" xfId="0" applyFont="1" applyBorder="1" applyAlignment="1" applyProtection="1">
      <protection locked="0"/>
    </xf>
    <xf numFmtId="0" fontId="0" fillId="0" borderId="19" xfId="0" applyBorder="1" applyAlignment="1"/>
    <xf numFmtId="0" fontId="0" fillId="0" borderId="0" xfId="0" applyAlignment="1" applyProtection="1">
      <alignment horizontal="right" vertical="center"/>
      <protection hidden="1"/>
    </xf>
    <xf numFmtId="0" fontId="23" fillId="6" borderId="3" xfId="0" applyFont="1" applyFill="1" applyBorder="1" applyAlignment="1" applyProtection="1">
      <alignment horizontal="left" vertical="center" wrapText="1"/>
      <protection hidden="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9" fillId="7" borderId="2" xfId="0" applyFont="1" applyFill="1" applyBorder="1" applyAlignment="1" applyProtection="1">
      <alignment horizontal="left" vertical="center"/>
      <protection hidden="1"/>
    </xf>
    <xf numFmtId="0" fontId="0" fillId="0" borderId="29"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protection locked="0"/>
    </xf>
    <xf numFmtId="0" fontId="0" fillId="0" borderId="26" xfId="0" applyFont="1" applyFill="1" applyBorder="1" applyAlignment="1" applyProtection="1">
      <alignment horizontal="left"/>
      <protection locked="0"/>
    </xf>
    <xf numFmtId="164" fontId="37" fillId="7" borderId="8" xfId="0" applyNumberFormat="1" applyFont="1" applyFill="1" applyBorder="1" applyAlignment="1" applyProtection="1">
      <alignment horizontal="right" vertical="center" wrapText="1" indent="1"/>
      <protection hidden="1"/>
    </xf>
    <xf numFmtId="164" fontId="37" fillId="7" borderId="2" xfId="0" applyNumberFormat="1" applyFont="1" applyFill="1" applyBorder="1" applyAlignment="1" applyProtection="1">
      <alignment horizontal="right" vertical="center" wrapText="1" indent="1"/>
      <protection hidden="1"/>
    </xf>
    <xf numFmtId="164" fontId="0" fillId="0" borderId="13" xfId="0" applyNumberFormat="1" applyFont="1" applyFill="1" applyBorder="1" applyAlignment="1" applyProtection="1">
      <alignment horizontal="right" vertical="center" indent="1"/>
      <protection locked="0"/>
    </xf>
    <xf numFmtId="164" fontId="0" fillId="0" borderId="11" xfId="0" applyNumberFormat="1" applyFont="1" applyFill="1" applyBorder="1" applyAlignment="1" applyProtection="1">
      <alignment horizontal="right" vertical="center" indent="1"/>
      <protection locked="0"/>
    </xf>
    <xf numFmtId="164" fontId="0" fillId="0" borderId="14" xfId="0" applyNumberFormat="1" applyFont="1" applyFill="1" applyBorder="1" applyAlignment="1" applyProtection="1">
      <alignment horizontal="right" vertical="center" indent="1"/>
      <protection locked="0"/>
    </xf>
    <xf numFmtId="164" fontId="0" fillId="0" borderId="6" xfId="0" applyNumberFormat="1" applyFont="1" applyFill="1" applyBorder="1" applyAlignment="1" applyProtection="1">
      <alignment horizontal="right" vertical="center" indent="1"/>
      <protection locked="0"/>
    </xf>
    <xf numFmtId="164" fontId="9" fillId="7" borderId="8" xfId="0" applyNumberFormat="1" applyFont="1" applyFill="1" applyBorder="1" applyAlignment="1" applyProtection="1">
      <alignment horizontal="right" vertical="center" wrapText="1" indent="1"/>
      <protection locked="0"/>
    </xf>
    <xf numFmtId="164" fontId="9" fillId="7" borderId="2" xfId="0" applyNumberFormat="1" applyFont="1" applyFill="1" applyBorder="1" applyAlignment="1" applyProtection="1">
      <alignment horizontal="right" vertical="center" wrapText="1" indent="1"/>
      <protection locked="0"/>
    </xf>
    <xf numFmtId="0" fontId="37" fillId="7" borderId="8" xfId="0" applyFont="1" applyFill="1" applyBorder="1" applyAlignment="1" applyProtection="1">
      <alignment horizontal="left" vertical="center" wrapText="1"/>
      <protection hidden="1"/>
    </xf>
    <xf numFmtId="0" fontId="37" fillId="7" borderId="2" xfId="0" applyFont="1" applyFill="1" applyBorder="1" applyAlignment="1" applyProtection="1">
      <alignment horizontal="left" vertical="center" wrapText="1"/>
      <protection hidden="1"/>
    </xf>
    <xf numFmtId="164" fontId="9" fillId="0" borderId="8" xfId="0" applyNumberFormat="1" applyFont="1" applyFill="1" applyBorder="1" applyAlignment="1" applyProtection="1">
      <alignment horizontal="right" vertical="center" indent="1"/>
      <protection locked="0"/>
    </xf>
    <xf numFmtId="164" fontId="9" fillId="0" borderId="2" xfId="0" applyNumberFormat="1" applyFont="1" applyFill="1" applyBorder="1" applyAlignment="1" applyProtection="1">
      <alignment horizontal="right" vertical="center" indent="1"/>
      <protection locked="0"/>
    </xf>
    <xf numFmtId="4" fontId="7" fillId="0" borderId="42" xfId="0" applyNumberFormat="1" applyFont="1" applyFill="1" applyBorder="1" applyAlignment="1" applyProtection="1">
      <alignment horizontal="center" wrapText="1"/>
      <protection hidden="1"/>
    </xf>
    <xf numFmtId="4" fontId="7" fillId="0" borderId="43" xfId="0" applyNumberFormat="1" applyFont="1" applyFill="1" applyBorder="1" applyAlignment="1" applyProtection="1">
      <alignment horizontal="center" wrapText="1"/>
      <protection hidden="1"/>
    </xf>
    <xf numFmtId="4" fontId="7" fillId="0" borderId="55" xfId="0" applyNumberFormat="1" applyFont="1" applyFill="1" applyBorder="1" applyAlignment="1" applyProtection="1">
      <alignment horizontal="center" wrapText="1"/>
      <protection hidden="1"/>
    </xf>
    <xf numFmtId="4" fontId="7" fillId="0" borderId="56" xfId="0" applyNumberFormat="1" applyFont="1" applyFill="1" applyBorder="1" applyAlignment="1" applyProtection="1">
      <alignment horizontal="center" wrapText="1"/>
      <protection hidden="1"/>
    </xf>
    <xf numFmtId="0" fontId="42" fillId="7" borderId="1" xfId="0" applyFont="1" applyFill="1" applyBorder="1" applyAlignment="1" applyProtection="1">
      <alignment horizontal="left" vertical="center" wrapText="1"/>
      <protection hidden="1"/>
    </xf>
    <xf numFmtId="0" fontId="42" fillId="7" borderId="1" xfId="0" applyFont="1" applyFill="1" applyBorder="1" applyAlignment="1" applyProtection="1">
      <alignment horizontal="left" vertical="center"/>
      <protection hidden="1"/>
    </xf>
    <xf numFmtId="8" fontId="0" fillId="0" borderId="13" xfId="0" applyNumberFormat="1" applyFont="1" applyFill="1" applyBorder="1" applyAlignment="1" applyProtection="1">
      <alignment horizontal="right" vertical="center" indent="1"/>
      <protection locked="0"/>
    </xf>
    <xf numFmtId="8" fontId="0" fillId="0" borderId="11" xfId="0" applyNumberFormat="1" applyFont="1" applyFill="1" applyBorder="1" applyAlignment="1" applyProtection="1">
      <alignment horizontal="right" vertical="center" indent="1"/>
      <protection locked="0"/>
    </xf>
    <xf numFmtId="8" fontId="0" fillId="0" borderId="14" xfId="0" applyNumberFormat="1" applyFont="1" applyFill="1" applyBorder="1" applyAlignment="1" applyProtection="1">
      <alignment horizontal="right" vertical="center" indent="1"/>
      <protection locked="0"/>
    </xf>
    <xf numFmtId="8" fontId="0" fillId="0" borderId="6" xfId="0" applyNumberFormat="1" applyFont="1" applyFill="1" applyBorder="1" applyAlignment="1" applyProtection="1">
      <alignment horizontal="right" vertical="center" indent="1"/>
      <protection locked="0"/>
    </xf>
    <xf numFmtId="0" fontId="5" fillId="7" borderId="10" xfId="0" applyFont="1" applyFill="1" applyBorder="1" applyAlignment="1" applyProtection="1">
      <alignment horizontal="left" vertical="center"/>
      <protection hidden="1"/>
    </xf>
    <xf numFmtId="0" fontId="5" fillId="7" borderId="11" xfId="0" applyFont="1" applyFill="1" applyBorder="1" applyAlignment="1" applyProtection="1">
      <alignment horizontal="left" vertical="center"/>
      <protection hidden="1"/>
    </xf>
    <xf numFmtId="164" fontId="0" fillId="0" borderId="13" xfId="0" applyNumberFormat="1" applyFont="1" applyBorder="1" applyAlignment="1" applyProtection="1">
      <alignment horizontal="left" vertical="center" wrapText="1"/>
      <protection locked="0"/>
    </xf>
    <xf numFmtId="0" fontId="0" fillId="0" borderId="11" xfId="0" applyBorder="1" applyAlignment="1">
      <alignment vertical="center" wrapText="1"/>
    </xf>
    <xf numFmtId="0" fontId="0" fillId="0" borderId="14" xfId="0" applyBorder="1" applyAlignment="1">
      <alignment horizontal="left" vertical="center" wrapText="1"/>
    </xf>
    <xf numFmtId="0" fontId="0" fillId="0" borderId="6" xfId="0" applyBorder="1" applyAlignment="1">
      <alignment vertical="center" wrapText="1"/>
    </xf>
    <xf numFmtId="164" fontId="37" fillId="7" borderId="8" xfId="0" applyNumberFormat="1" applyFont="1" applyFill="1" applyBorder="1" applyAlignment="1" applyProtection="1">
      <alignment horizontal="right" vertical="center" indent="1"/>
      <protection hidden="1"/>
    </xf>
    <xf numFmtId="164" fontId="37" fillId="7" borderId="2" xfId="0" applyNumberFormat="1" applyFont="1" applyFill="1" applyBorder="1" applyAlignment="1" applyProtection="1">
      <alignment horizontal="right" vertical="center" indent="1"/>
      <protection hidden="1"/>
    </xf>
    <xf numFmtId="164" fontId="68" fillId="6" borderId="8" xfId="0" applyNumberFormat="1" applyFont="1" applyFill="1" applyBorder="1" applyAlignment="1" applyProtection="1">
      <alignment horizontal="center" vertical="center"/>
      <protection hidden="1"/>
    </xf>
    <xf numFmtId="164" fontId="68" fillId="6" borderId="2" xfId="0" applyNumberFormat="1" applyFont="1" applyFill="1" applyBorder="1" applyAlignment="1" applyProtection="1">
      <alignment horizontal="center" vertical="center"/>
      <protection hidden="1"/>
    </xf>
    <xf numFmtId="0" fontId="0" fillId="0" borderId="10" xfId="0" applyBorder="1" applyAlignment="1" applyProtection="1">
      <alignment horizontal="left"/>
      <protection hidden="1"/>
    </xf>
    <xf numFmtId="0" fontId="0" fillId="0" borderId="12" xfId="0" applyBorder="1" applyAlignment="1" applyProtection="1">
      <alignment horizontal="left"/>
      <protection hidden="1"/>
    </xf>
    <xf numFmtId="0" fontId="0" fillId="0" borderId="19" xfId="0" applyBorder="1" applyAlignment="1" applyProtection="1">
      <alignment horizontal="center"/>
      <protection locked="0"/>
    </xf>
    <xf numFmtId="0" fontId="0" fillId="0" borderId="23" xfId="0" applyFont="1" applyBorder="1" applyAlignment="1" applyProtection="1">
      <alignment horizontal="center" vertical="center"/>
      <protection hidden="1"/>
    </xf>
    <xf numFmtId="0" fontId="53" fillId="7" borderId="8" xfId="0" applyFont="1" applyFill="1" applyBorder="1" applyAlignment="1" applyProtection="1">
      <alignment horizontal="left" vertical="center"/>
      <protection hidden="1"/>
    </xf>
    <xf numFmtId="0" fontId="53" fillId="7" borderId="3" xfId="0" applyFont="1" applyFill="1" applyBorder="1" applyAlignment="1" applyProtection="1">
      <alignment horizontal="left" vertical="center"/>
      <protection hidden="1"/>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19" fillId="6" borderId="9" xfId="0" applyFont="1" applyFill="1" applyBorder="1" applyAlignment="1" applyProtection="1">
      <alignment horizontal="center" vertical="center"/>
      <protection hidden="1"/>
    </xf>
    <xf numFmtId="0" fontId="19" fillId="6" borderId="4" xfId="0" applyFont="1" applyFill="1" applyBorder="1" applyAlignment="1" applyProtection="1">
      <alignment horizontal="center" vertical="center"/>
      <protection hidden="1"/>
    </xf>
    <xf numFmtId="0" fontId="19" fillId="6" borderId="10" xfId="0" applyFont="1" applyFill="1" applyBorder="1" applyAlignment="1" applyProtection="1">
      <alignment horizontal="left" vertical="center" wrapText="1"/>
      <protection hidden="1"/>
    </xf>
    <xf numFmtId="0" fontId="19" fillId="6" borderId="11" xfId="0" applyFont="1" applyFill="1" applyBorder="1" applyAlignment="1" applyProtection="1">
      <alignment horizontal="left" vertical="center" wrapText="1"/>
      <protection hidden="1"/>
    </xf>
    <xf numFmtId="0" fontId="19" fillId="6" borderId="12" xfId="0" applyFont="1" applyFill="1" applyBorder="1" applyAlignment="1" applyProtection="1">
      <alignment horizontal="left" vertical="center" wrapText="1"/>
      <protection hidden="1"/>
    </xf>
    <xf numFmtId="0" fontId="19" fillId="6" borderId="6" xfId="0" applyFont="1" applyFill="1" applyBorder="1" applyAlignment="1" applyProtection="1">
      <alignment horizontal="left" vertical="center" wrapText="1"/>
      <protection hidden="1"/>
    </xf>
    <xf numFmtId="0" fontId="0" fillId="0" borderId="3" xfId="0" applyBorder="1" applyAlignment="1">
      <alignment horizontal="left" vertical="center" wrapText="1"/>
    </xf>
    <xf numFmtId="0" fontId="19" fillId="6" borderId="3"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13" xfId="0" applyNumberFormat="1"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C8C9C7"/>
      <color rgb="FFA50050"/>
      <color rgb="FFCC0066"/>
      <color rgb="FFFF53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314325</xdr:colOff>
      <xdr:row>204</xdr:row>
      <xdr:rowOff>190500</xdr:rowOff>
    </xdr:from>
    <xdr:ext cx="3600450" cy="298800"/>
    <xdr:sp macro="" textlink="">
      <xdr:nvSpPr>
        <xdr:cNvPr id="2" name="Rechteck 1"/>
        <xdr:cNvSpPr>
          <a:spLocks/>
        </xdr:cNvSpPr>
      </xdr:nvSpPr>
      <xdr:spPr>
        <a:xfrm>
          <a:off x="10401300" y="48758475"/>
          <a:ext cx="3600450" cy="298800"/>
        </a:xfrm>
        <a:prstGeom prst="rect">
          <a:avLst/>
        </a:prstGeom>
        <a:noFill/>
      </xdr:spPr>
      <xdr:txBody>
        <a:bodyPr wrap="square" lIns="91440" tIns="45720" rIns="91440" bIns="45720" anchor="ctr">
          <a:spAutoFit/>
        </a:bodyPr>
        <a:lstStyle/>
        <a:p>
          <a:pPr algn="ctr"/>
          <a:r>
            <a:rPr lang="de-DE" sz="14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Bitte ausdrucken und hier unterschreiben</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eidelberg.de/zuwendungen" TargetMode="External"/><Relationship Id="rId1" Type="http://schemas.openxmlformats.org/officeDocument/2006/relationships/hyperlink" Target="http://www.heidelberg.de/"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ColWidth="11" defaultRowHeight="14.25" x14ac:dyDescent="0.2"/>
  <cols>
    <col min="1" max="16384" width="11" style="51"/>
  </cols>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23"/>
  <sheetViews>
    <sheetView showGridLines="0" tabSelected="1" zoomScale="90" zoomScaleNormal="90" workbookViewId="0"/>
  </sheetViews>
  <sheetFormatPr baseColWidth="10" defaultColWidth="11" defaultRowHeight="20.25" x14ac:dyDescent="0.3"/>
  <cols>
    <col min="1" max="1" width="4.375" style="59" customWidth="1"/>
    <col min="2" max="2" width="5.25" style="59" customWidth="1"/>
    <col min="3" max="3" width="6.375" style="59" customWidth="1"/>
    <col min="4" max="4" width="16.5" style="59" customWidth="1"/>
    <col min="5" max="16384" width="11" style="59"/>
  </cols>
  <sheetData>
    <row r="1" spans="1:17" s="97" customFormat="1" x14ac:dyDescent="0.3">
      <c r="A1" s="96"/>
      <c r="B1" s="96" t="s">
        <v>194</v>
      </c>
    </row>
    <row r="2" spans="1:17" ht="8.25" customHeight="1" x14ac:dyDescent="0.3"/>
    <row r="3" spans="1:17" x14ac:dyDescent="0.3">
      <c r="B3" s="59" t="s">
        <v>96</v>
      </c>
      <c r="C3" s="59" t="s">
        <v>93</v>
      </c>
    </row>
    <row r="4" spans="1:17" ht="9.75" customHeight="1" x14ac:dyDescent="0.3"/>
    <row r="5" spans="1:17" x14ac:dyDescent="0.3">
      <c r="C5" s="59" t="s">
        <v>91</v>
      </c>
      <c r="D5" s="78" t="s">
        <v>94</v>
      </c>
      <c r="E5" s="60" t="s">
        <v>131</v>
      </c>
      <c r="F5" s="60"/>
      <c r="G5" s="60"/>
      <c r="H5" s="60"/>
      <c r="I5" s="60"/>
      <c r="J5" s="60"/>
      <c r="K5" s="60"/>
      <c r="L5" s="60"/>
      <c r="M5" s="60"/>
      <c r="N5" s="60"/>
      <c r="O5" s="60"/>
      <c r="P5" s="60"/>
      <c r="Q5" s="60"/>
    </row>
    <row r="6" spans="1:17" ht="7.5" customHeight="1" x14ac:dyDescent="0.3">
      <c r="D6" s="79"/>
      <c r="E6" s="60"/>
      <c r="F6" s="60"/>
      <c r="G6" s="60"/>
      <c r="H6" s="60"/>
      <c r="I6" s="60"/>
      <c r="J6" s="60"/>
      <c r="K6" s="60"/>
      <c r="L6" s="60"/>
      <c r="M6" s="60"/>
      <c r="N6" s="60"/>
      <c r="O6" s="60"/>
      <c r="P6" s="60"/>
      <c r="Q6" s="60"/>
    </row>
    <row r="7" spans="1:17" ht="20.25" customHeight="1" x14ac:dyDescent="0.3">
      <c r="C7" s="61" t="s">
        <v>92</v>
      </c>
      <c r="D7" s="80" t="s">
        <v>95</v>
      </c>
      <c r="E7" s="62" t="s">
        <v>172</v>
      </c>
      <c r="F7" s="62"/>
      <c r="G7" s="62"/>
      <c r="H7" s="62"/>
      <c r="I7" s="62"/>
      <c r="J7" s="62"/>
      <c r="K7" s="62"/>
      <c r="L7" s="62"/>
      <c r="M7" s="62"/>
      <c r="N7" s="62"/>
      <c r="O7" s="62"/>
      <c r="P7" s="62"/>
      <c r="Q7" s="62"/>
    </row>
    <row r="8" spans="1:17" ht="7.5" customHeight="1" x14ac:dyDescent="0.3">
      <c r="D8" s="79"/>
      <c r="E8" s="60"/>
      <c r="F8" s="60"/>
      <c r="G8" s="60"/>
      <c r="H8" s="60"/>
      <c r="I8" s="60"/>
      <c r="J8" s="60"/>
      <c r="K8" s="60"/>
      <c r="L8" s="60"/>
      <c r="M8" s="60"/>
      <c r="N8" s="60"/>
      <c r="O8" s="60"/>
      <c r="P8" s="60"/>
      <c r="Q8" s="60"/>
    </row>
    <row r="9" spans="1:17" s="61" customFormat="1" ht="63.6" customHeight="1" x14ac:dyDescent="0.2">
      <c r="B9" s="61" t="s">
        <v>96</v>
      </c>
      <c r="C9" s="186" t="s">
        <v>220</v>
      </c>
      <c r="D9" s="186"/>
      <c r="E9" s="186"/>
      <c r="F9" s="186"/>
      <c r="G9" s="186"/>
      <c r="H9" s="186"/>
      <c r="I9" s="186"/>
      <c r="J9" s="186"/>
      <c r="K9" s="186"/>
      <c r="L9" s="186"/>
      <c r="M9" s="186"/>
      <c r="N9" s="186"/>
      <c r="O9" s="186"/>
      <c r="P9" s="186"/>
      <c r="Q9" s="186"/>
    </row>
    <row r="10" spans="1:17" s="61" customFormat="1" ht="10.5" customHeight="1" x14ac:dyDescent="0.2">
      <c r="E10" s="81"/>
      <c r="F10" s="81"/>
      <c r="G10" s="81"/>
      <c r="H10" s="81"/>
      <c r="I10" s="81"/>
      <c r="J10" s="81"/>
      <c r="K10" s="81"/>
      <c r="L10" s="81"/>
      <c r="M10" s="81"/>
      <c r="N10" s="81"/>
      <c r="O10" s="81"/>
      <c r="P10" s="81"/>
      <c r="Q10" s="81"/>
    </row>
    <row r="11" spans="1:17" s="61" customFormat="1" ht="63.6" customHeight="1" x14ac:dyDescent="0.2">
      <c r="B11" s="61" t="s">
        <v>96</v>
      </c>
      <c r="C11" s="186" t="s">
        <v>227</v>
      </c>
      <c r="D11" s="186"/>
      <c r="E11" s="186"/>
      <c r="F11" s="186"/>
      <c r="G11" s="186"/>
      <c r="H11" s="186"/>
      <c r="I11" s="186"/>
      <c r="J11" s="186"/>
      <c r="K11" s="186"/>
      <c r="L11" s="186"/>
      <c r="M11" s="186"/>
      <c r="N11" s="186"/>
      <c r="O11" s="186"/>
      <c r="P11" s="186"/>
      <c r="Q11" s="186"/>
    </row>
    <row r="12" spans="1:17" s="61" customFormat="1" ht="10.5" customHeight="1" x14ac:dyDescent="0.2">
      <c r="E12" s="81"/>
      <c r="F12" s="81"/>
      <c r="G12" s="81"/>
      <c r="H12" s="81"/>
      <c r="I12" s="81"/>
      <c r="J12" s="81"/>
      <c r="K12" s="81"/>
      <c r="L12" s="81"/>
      <c r="M12" s="81"/>
      <c r="N12" s="81"/>
      <c r="O12" s="81"/>
      <c r="P12" s="81"/>
      <c r="Q12" s="81"/>
    </row>
    <row r="13" spans="1:17" s="61" customFormat="1" ht="20.25" customHeight="1" x14ac:dyDescent="0.2">
      <c r="B13" s="61" t="s">
        <v>96</v>
      </c>
      <c r="C13" s="187" t="s">
        <v>224</v>
      </c>
      <c r="D13" s="187"/>
      <c r="E13" s="187"/>
      <c r="F13" s="187"/>
      <c r="G13" s="187"/>
      <c r="H13" s="187"/>
      <c r="I13" s="187"/>
      <c r="J13" s="187"/>
      <c r="K13" s="187"/>
      <c r="L13" s="187"/>
      <c r="M13" s="187"/>
      <c r="N13" s="187"/>
      <c r="O13" s="187"/>
      <c r="P13" s="187"/>
      <c r="Q13" s="187"/>
    </row>
    <row r="14" spans="1:17" s="61" customFormat="1" ht="24" customHeight="1" x14ac:dyDescent="0.2">
      <c r="C14" s="187"/>
      <c r="D14" s="187"/>
      <c r="E14" s="187"/>
      <c r="F14" s="187"/>
      <c r="G14" s="187"/>
      <c r="H14" s="187"/>
      <c r="I14" s="187"/>
      <c r="J14" s="187"/>
      <c r="K14" s="187"/>
      <c r="L14" s="187"/>
      <c r="M14" s="187"/>
      <c r="N14" s="187"/>
      <c r="O14" s="187"/>
      <c r="P14" s="187"/>
      <c r="Q14" s="187"/>
    </row>
    <row r="15" spans="1:17" s="61" customFormat="1" ht="10.5" customHeight="1" x14ac:dyDescent="0.2">
      <c r="E15" s="81"/>
      <c r="F15" s="81"/>
      <c r="G15" s="81"/>
      <c r="H15" s="81"/>
      <c r="I15" s="81"/>
      <c r="J15" s="81"/>
      <c r="K15" s="81"/>
      <c r="L15" s="81"/>
      <c r="M15" s="81"/>
      <c r="N15" s="81"/>
      <c r="O15" s="81"/>
      <c r="P15" s="81"/>
      <c r="Q15" s="81"/>
    </row>
    <row r="16" spans="1:17" s="61" customFormat="1" ht="20.25" customHeight="1" x14ac:dyDescent="0.2">
      <c r="B16" s="61" t="s">
        <v>96</v>
      </c>
      <c r="C16" s="187" t="s">
        <v>223</v>
      </c>
      <c r="D16" s="187"/>
      <c r="E16" s="187"/>
      <c r="F16" s="187"/>
      <c r="G16" s="187"/>
      <c r="H16" s="187"/>
      <c r="I16" s="187"/>
      <c r="J16" s="187"/>
      <c r="K16" s="187"/>
      <c r="L16" s="187"/>
      <c r="M16" s="187"/>
      <c r="N16" s="187"/>
      <c r="O16" s="187"/>
      <c r="P16" s="187"/>
      <c r="Q16" s="187"/>
    </row>
    <row r="17" spans="2:17" s="61" customFormat="1" x14ac:dyDescent="0.2">
      <c r="C17" s="187"/>
      <c r="D17" s="187"/>
      <c r="E17" s="187"/>
      <c r="F17" s="187"/>
      <c r="G17" s="187"/>
      <c r="H17" s="187"/>
      <c r="I17" s="187"/>
      <c r="J17" s="187"/>
      <c r="K17" s="187"/>
      <c r="L17" s="187"/>
      <c r="M17" s="187"/>
      <c r="N17" s="187"/>
      <c r="O17" s="187"/>
      <c r="P17" s="187"/>
      <c r="Q17" s="187"/>
    </row>
    <row r="18" spans="2:17" s="61" customFormat="1" x14ac:dyDescent="0.2">
      <c r="C18" s="187"/>
      <c r="D18" s="187"/>
      <c r="E18" s="187"/>
      <c r="F18" s="187"/>
      <c r="G18" s="187"/>
      <c r="H18" s="187"/>
      <c r="I18" s="187"/>
      <c r="J18" s="187"/>
      <c r="K18" s="187"/>
      <c r="L18" s="187"/>
      <c r="M18" s="187"/>
      <c r="N18" s="187"/>
      <c r="O18" s="187"/>
      <c r="P18" s="187"/>
      <c r="Q18" s="187"/>
    </row>
    <row r="19" spans="2:17" s="61" customFormat="1" ht="25.15" customHeight="1" x14ac:dyDescent="0.2">
      <c r="C19" s="187"/>
      <c r="D19" s="187"/>
      <c r="E19" s="187"/>
      <c r="F19" s="187"/>
      <c r="G19" s="187"/>
      <c r="H19" s="187"/>
      <c r="I19" s="187"/>
      <c r="J19" s="187"/>
      <c r="K19" s="187"/>
      <c r="L19" s="187"/>
      <c r="M19" s="187"/>
      <c r="N19" s="187"/>
      <c r="O19" s="187"/>
      <c r="P19" s="187"/>
      <c r="Q19" s="187"/>
    </row>
    <row r="20" spans="2:17" s="61" customFormat="1" ht="10.5" customHeight="1" x14ac:dyDescent="0.2">
      <c r="E20" s="82"/>
      <c r="F20" s="82"/>
      <c r="G20" s="82"/>
      <c r="H20" s="82"/>
      <c r="I20" s="82"/>
      <c r="J20" s="82"/>
      <c r="K20" s="82"/>
      <c r="L20" s="82"/>
      <c r="M20" s="82"/>
      <c r="N20" s="82"/>
      <c r="O20" s="82"/>
      <c r="P20" s="82"/>
      <c r="Q20" s="82"/>
    </row>
    <row r="21" spans="2:17" s="61" customFormat="1" x14ac:dyDescent="0.2">
      <c r="B21" s="61" t="s">
        <v>96</v>
      </c>
      <c r="C21" s="61" t="s">
        <v>221</v>
      </c>
    </row>
    <row r="22" spans="2:17" s="61" customFormat="1" ht="10.5" customHeight="1" x14ac:dyDescent="0.2">
      <c r="E22" s="82"/>
      <c r="F22" s="82"/>
      <c r="G22" s="82"/>
      <c r="H22" s="82"/>
      <c r="I22" s="82"/>
      <c r="J22" s="82"/>
      <c r="K22" s="82"/>
      <c r="L22" s="82"/>
      <c r="M22" s="82"/>
      <c r="N22" s="82"/>
      <c r="O22" s="82"/>
      <c r="P22" s="82"/>
      <c r="Q22" s="82"/>
    </row>
    <row r="23" spans="2:17" x14ac:dyDescent="0.3">
      <c r="B23" s="61" t="s">
        <v>96</v>
      </c>
      <c r="C23" s="61" t="s">
        <v>222</v>
      </c>
    </row>
  </sheetData>
  <sheetProtection algorithmName="SHA-512" hashValue="DOV8lMdpQrWpK9yMEzGh95Uryg/50RdJAA2KXjW10U1raum5WSFEd1w5JngaMaBLgdahULiz6YeYZb3aXvN/PA==" saltValue="xkYzEWWiCifd0ZiuLD8LQQ==" spinCount="100000" sheet="1" objects="1" scenarios="1"/>
  <mergeCells count="4">
    <mergeCell ref="C11:Q11"/>
    <mergeCell ref="C13:Q14"/>
    <mergeCell ref="C16:Q19"/>
    <mergeCell ref="C9:Q9"/>
  </mergeCells>
  <hyperlinks>
    <hyperlink ref="D5" location="Deckblatt!A1" display="Deckblatt!"/>
    <hyperlink ref="D7" location="Erfassung!A1" display="Erfassung!"/>
  </hyperlinks>
  <pageMargins left="0.70866141732283472" right="0.70866141732283472" top="0.98425196850393704" bottom="0.43307086614173229" header="0.15748031496062992" footer="0.15748031496062992"/>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sheetPr>
  <dimension ref="A1:F37"/>
  <sheetViews>
    <sheetView workbookViewId="0"/>
  </sheetViews>
  <sheetFormatPr baseColWidth="10" defaultColWidth="11" defaultRowHeight="14.25" x14ac:dyDescent="0.2"/>
  <cols>
    <col min="1" max="1" width="49" style="64" bestFit="1" customWidth="1"/>
    <col min="2" max="4" width="11" style="64"/>
    <col min="5" max="5" width="13.125" style="64" bestFit="1" customWidth="1"/>
    <col min="6" max="16384" width="11" style="64"/>
  </cols>
  <sheetData>
    <row r="1" spans="1:6" ht="15" x14ac:dyDescent="0.25">
      <c r="A1" s="63"/>
      <c r="E1" s="63" t="s">
        <v>133</v>
      </c>
    </row>
    <row r="2" spans="1:6" ht="15" x14ac:dyDescent="0.25">
      <c r="A2" s="63"/>
      <c r="E2" s="65" t="s">
        <v>134</v>
      </c>
      <c r="F2" s="65" t="s">
        <v>135</v>
      </c>
    </row>
    <row r="3" spans="1:6" x14ac:dyDescent="0.2">
      <c r="A3" s="64" t="s">
        <v>97</v>
      </c>
      <c r="E3" s="64" t="s">
        <v>49</v>
      </c>
      <c r="F3" s="64" t="s">
        <v>49</v>
      </c>
    </row>
    <row r="4" spans="1:6" x14ac:dyDescent="0.2">
      <c r="A4" s="64" t="s">
        <v>98</v>
      </c>
      <c r="E4" s="64" t="s">
        <v>136</v>
      </c>
      <c r="F4" s="66" t="s">
        <v>137</v>
      </c>
    </row>
    <row r="5" spans="1:6" x14ac:dyDescent="0.2">
      <c r="A5" s="64" t="s">
        <v>99</v>
      </c>
      <c r="E5" s="64" t="s">
        <v>138</v>
      </c>
      <c r="F5" s="64">
        <v>1991</v>
      </c>
    </row>
    <row r="6" spans="1:6" x14ac:dyDescent="0.2">
      <c r="A6" s="64" t="s">
        <v>100</v>
      </c>
      <c r="E6" s="64" t="s">
        <v>139</v>
      </c>
      <c r="F6" s="64">
        <v>1992</v>
      </c>
    </row>
    <row r="7" spans="1:6" x14ac:dyDescent="0.2">
      <c r="A7" s="64" t="s">
        <v>101</v>
      </c>
      <c r="E7" s="64" t="s">
        <v>140</v>
      </c>
      <c r="F7" s="64">
        <v>1993</v>
      </c>
    </row>
    <row r="8" spans="1:6" x14ac:dyDescent="0.2">
      <c r="A8" s="64" t="s">
        <v>102</v>
      </c>
      <c r="E8" s="64" t="s">
        <v>141</v>
      </c>
      <c r="F8" s="64">
        <v>1994</v>
      </c>
    </row>
    <row r="9" spans="1:6" x14ac:dyDescent="0.2">
      <c r="A9" s="64" t="s">
        <v>103</v>
      </c>
      <c r="E9" s="64" t="s">
        <v>142</v>
      </c>
      <c r="F9" s="64">
        <v>1995</v>
      </c>
    </row>
    <row r="10" spans="1:6" x14ac:dyDescent="0.2">
      <c r="A10" s="64" t="s">
        <v>104</v>
      </c>
      <c r="E10" s="64" t="s">
        <v>143</v>
      </c>
      <c r="F10" s="64">
        <v>1996</v>
      </c>
    </row>
    <row r="11" spans="1:6" x14ac:dyDescent="0.2">
      <c r="A11" s="64" t="s">
        <v>105</v>
      </c>
      <c r="E11" s="64" t="s">
        <v>144</v>
      </c>
      <c r="F11" s="64">
        <v>1997</v>
      </c>
    </row>
    <row r="12" spans="1:6" x14ac:dyDescent="0.2">
      <c r="A12" s="64" t="s">
        <v>106</v>
      </c>
      <c r="E12" s="64" t="s">
        <v>145</v>
      </c>
      <c r="F12" s="64">
        <v>1998</v>
      </c>
    </row>
    <row r="13" spans="1:6" x14ac:dyDescent="0.2">
      <c r="A13" s="64" t="s">
        <v>107</v>
      </c>
      <c r="E13" s="64" t="s">
        <v>146</v>
      </c>
      <c r="F13" s="64">
        <v>1999</v>
      </c>
    </row>
    <row r="14" spans="1:6" x14ac:dyDescent="0.2">
      <c r="A14" s="64" t="s">
        <v>108</v>
      </c>
      <c r="E14" s="64" t="s">
        <v>147</v>
      </c>
      <c r="F14" s="64">
        <v>2000</v>
      </c>
    </row>
    <row r="15" spans="1:6" x14ac:dyDescent="0.2">
      <c r="A15" s="64" t="s">
        <v>109</v>
      </c>
      <c r="E15" s="64" t="s">
        <v>148</v>
      </c>
      <c r="F15" s="64">
        <v>2001</v>
      </c>
    </row>
    <row r="16" spans="1:6" x14ac:dyDescent="0.2">
      <c r="A16" s="64" t="s">
        <v>110</v>
      </c>
      <c r="F16" s="64">
        <v>2002</v>
      </c>
    </row>
    <row r="17" spans="1:6" x14ac:dyDescent="0.2">
      <c r="A17" s="64" t="s">
        <v>111</v>
      </c>
      <c r="F17" s="64">
        <v>2003</v>
      </c>
    </row>
    <row r="18" spans="1:6" x14ac:dyDescent="0.2">
      <c r="A18" s="64" t="s">
        <v>112</v>
      </c>
      <c r="F18" s="64">
        <v>2004</v>
      </c>
    </row>
    <row r="19" spans="1:6" x14ac:dyDescent="0.2">
      <c r="A19" s="64" t="s">
        <v>113</v>
      </c>
      <c r="F19" s="64">
        <v>2005</v>
      </c>
    </row>
    <row r="20" spans="1:6" x14ac:dyDescent="0.2">
      <c r="A20" s="64" t="s">
        <v>114</v>
      </c>
      <c r="F20" s="64">
        <v>2006</v>
      </c>
    </row>
    <row r="21" spans="1:6" x14ac:dyDescent="0.2">
      <c r="A21" s="64" t="s">
        <v>115</v>
      </c>
      <c r="F21" s="64">
        <v>2007</v>
      </c>
    </row>
    <row r="22" spans="1:6" x14ac:dyDescent="0.2">
      <c r="A22" s="64" t="s">
        <v>116</v>
      </c>
      <c r="F22" s="64">
        <v>2008</v>
      </c>
    </row>
    <row r="23" spans="1:6" x14ac:dyDescent="0.2">
      <c r="A23" s="64" t="s">
        <v>117</v>
      </c>
      <c r="F23" s="64">
        <v>2009</v>
      </c>
    </row>
    <row r="24" spans="1:6" x14ac:dyDescent="0.2">
      <c r="A24" s="64" t="s">
        <v>118</v>
      </c>
      <c r="F24" s="64">
        <v>2010</v>
      </c>
    </row>
    <row r="25" spans="1:6" x14ac:dyDescent="0.2">
      <c r="A25" s="64" t="s">
        <v>119</v>
      </c>
      <c r="F25" s="64">
        <v>2011</v>
      </c>
    </row>
    <row r="26" spans="1:6" x14ac:dyDescent="0.2">
      <c r="A26" s="64" t="s">
        <v>120</v>
      </c>
      <c r="F26" s="64">
        <v>2012</v>
      </c>
    </row>
    <row r="27" spans="1:6" x14ac:dyDescent="0.2">
      <c r="A27" s="64" t="s">
        <v>121</v>
      </c>
      <c r="F27" s="64">
        <v>2013</v>
      </c>
    </row>
    <row r="28" spans="1:6" x14ac:dyDescent="0.2">
      <c r="A28" s="64" t="s">
        <v>122</v>
      </c>
      <c r="F28" s="64">
        <v>2014</v>
      </c>
    </row>
    <row r="29" spans="1:6" x14ac:dyDescent="0.2">
      <c r="A29" s="64" t="s">
        <v>123</v>
      </c>
      <c r="F29" s="64">
        <v>2015</v>
      </c>
    </row>
    <row r="30" spans="1:6" x14ac:dyDescent="0.2">
      <c r="A30" s="64" t="s">
        <v>124</v>
      </c>
      <c r="F30" s="64">
        <v>2016</v>
      </c>
    </row>
    <row r="31" spans="1:6" x14ac:dyDescent="0.2">
      <c r="A31" s="64" t="s">
        <v>125</v>
      </c>
    </row>
    <row r="32" spans="1:6" x14ac:dyDescent="0.2">
      <c r="A32" s="67" t="s">
        <v>149</v>
      </c>
    </row>
    <row r="33" spans="1:1" x14ac:dyDescent="0.2">
      <c r="A33" s="64" t="s">
        <v>126</v>
      </c>
    </row>
    <row r="34" spans="1:1" x14ac:dyDescent="0.2">
      <c r="A34" s="64" t="s">
        <v>127</v>
      </c>
    </row>
    <row r="35" spans="1:1" x14ac:dyDescent="0.2">
      <c r="A35" s="64" t="s">
        <v>128</v>
      </c>
    </row>
    <row r="36" spans="1:1" x14ac:dyDescent="0.2">
      <c r="A36" s="64" t="s">
        <v>129</v>
      </c>
    </row>
    <row r="37" spans="1:1" x14ac:dyDescent="0.2">
      <c r="A37" s="64" t="s">
        <v>130</v>
      </c>
    </row>
  </sheetData>
  <sheetProtection password="CF75"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51"/>
  <sheetViews>
    <sheetView showGridLines="0" zoomScaleNormal="100" workbookViewId="0">
      <selection activeCell="A12" sqref="A12:F12"/>
    </sheetView>
  </sheetViews>
  <sheetFormatPr baseColWidth="10" defaultColWidth="11" defaultRowHeight="18.75" x14ac:dyDescent="0.3"/>
  <cols>
    <col min="1" max="1" width="3.25" style="6" customWidth="1"/>
    <col min="2" max="2" width="38.375" style="6" customWidth="1"/>
    <col min="3" max="3" width="7.375" style="6" customWidth="1"/>
    <col min="4" max="4" width="9" style="6" customWidth="1"/>
    <col min="5" max="5" width="17.125" style="6" customWidth="1"/>
    <col min="6" max="6" width="4.5" style="6" customWidth="1"/>
    <col min="7" max="7" width="7.875" style="6" customWidth="1"/>
    <col min="8" max="8" width="16" style="6" customWidth="1"/>
    <col min="9" max="9" width="7" style="6" customWidth="1"/>
    <col min="10" max="10" width="31.25" style="6" customWidth="1"/>
    <col min="11" max="11" width="11" style="6"/>
    <col min="12" max="12" width="23" style="98" bestFit="1" customWidth="1"/>
    <col min="13" max="16384" width="11" style="6"/>
  </cols>
  <sheetData>
    <row r="1" spans="1:12" ht="30" customHeight="1" x14ac:dyDescent="0.3">
      <c r="A1" s="201" t="s">
        <v>206</v>
      </c>
      <c r="B1" s="202"/>
      <c r="C1" s="202"/>
      <c r="D1" s="202"/>
      <c r="E1" s="202"/>
      <c r="F1" s="202"/>
      <c r="G1" s="202"/>
      <c r="H1" s="202"/>
      <c r="I1" s="202"/>
      <c r="J1" s="203"/>
    </row>
    <row r="2" spans="1:12" ht="42" customHeight="1" x14ac:dyDescent="0.3">
      <c r="A2" s="204"/>
      <c r="B2" s="205"/>
      <c r="C2" s="205"/>
      <c r="D2" s="205"/>
      <c r="E2" s="205"/>
      <c r="F2" s="205"/>
      <c r="G2" s="205"/>
      <c r="H2" s="205"/>
      <c r="I2" s="205"/>
      <c r="J2" s="206"/>
    </row>
    <row r="3" spans="1:12" ht="42" customHeight="1" x14ac:dyDescent="0.3">
      <c r="A3" s="207" t="s">
        <v>5</v>
      </c>
      <c r="B3" s="208"/>
      <c r="C3" s="208"/>
      <c r="D3" s="208"/>
      <c r="E3" s="208"/>
      <c r="F3" s="100"/>
      <c r="G3" s="100"/>
      <c r="H3" s="101" t="s">
        <v>46</v>
      </c>
      <c r="I3" s="192" t="s">
        <v>45</v>
      </c>
      <c r="J3" s="193"/>
    </row>
    <row r="4" spans="1:12" s="25" customFormat="1" ht="71.25" customHeight="1" x14ac:dyDescent="0.2">
      <c r="A4" s="70" t="str">
        <f>"Abs.:"&amp; +C20</f>
        <v>Abs.:</v>
      </c>
      <c r="B4" s="27"/>
      <c r="L4" s="99"/>
    </row>
    <row r="5" spans="1:12" s="8" customFormat="1" ht="39.75" customHeight="1" x14ac:dyDescent="0.4">
      <c r="A5" s="71" t="s">
        <v>2</v>
      </c>
      <c r="B5" s="72"/>
      <c r="L5" s="98"/>
    </row>
    <row r="6" spans="1:12" s="8" customFormat="1" x14ac:dyDescent="0.3">
      <c r="A6" s="194" t="str">
        <f>+IF(G12="","",G12)</f>
        <v/>
      </c>
      <c r="B6" s="194"/>
      <c r="C6" s="194"/>
      <c r="D6" s="194"/>
      <c r="E6" s="194"/>
      <c r="L6" s="98"/>
    </row>
    <row r="7" spans="1:12" s="8" customFormat="1" ht="26.25" x14ac:dyDescent="0.4">
      <c r="A7" s="26" t="s">
        <v>3</v>
      </c>
      <c r="L7" s="98"/>
    </row>
    <row r="8" spans="1:12" s="8" customFormat="1" ht="39.75" customHeight="1" x14ac:dyDescent="0.4">
      <c r="A8" s="71" t="s">
        <v>4</v>
      </c>
      <c r="L8" s="98"/>
    </row>
    <row r="9" spans="1:12" ht="37.5" customHeight="1" x14ac:dyDescent="0.3">
      <c r="A9" s="28"/>
    </row>
    <row r="10" spans="1:12" ht="42" customHeight="1" x14ac:dyDescent="0.3">
      <c r="A10" s="28"/>
    </row>
    <row r="11" spans="1:12" ht="42" customHeight="1" thickBot="1" x14ac:dyDescent="0.35">
      <c r="A11" s="28"/>
    </row>
    <row r="12" spans="1:12" ht="30" customHeight="1" thickBot="1" x14ac:dyDescent="0.25">
      <c r="A12" s="195" t="s">
        <v>132</v>
      </c>
      <c r="B12" s="196"/>
      <c r="C12" s="196"/>
      <c r="D12" s="196"/>
      <c r="E12" s="196"/>
      <c r="F12" s="197"/>
      <c r="G12" s="198"/>
      <c r="H12" s="199"/>
      <c r="I12" s="199"/>
      <c r="J12" s="200"/>
      <c r="L12" s="99" t="str">
        <f>+IF(G12="Bitte wählen Sie das für Sie zuständige Fachamt:","Angaben fehlen","")</f>
        <v/>
      </c>
    </row>
    <row r="13" spans="1:12" ht="9" customHeight="1" thickBot="1" x14ac:dyDescent="0.25">
      <c r="A13" s="9"/>
      <c r="B13" s="9"/>
      <c r="L13" s="99"/>
    </row>
    <row r="14" spans="1:12" ht="30" customHeight="1" thickBot="1" x14ac:dyDescent="0.25">
      <c r="A14" s="195" t="s">
        <v>50</v>
      </c>
      <c r="B14" s="197"/>
      <c r="C14" s="102" t="s">
        <v>43</v>
      </c>
      <c r="D14" s="190"/>
      <c r="E14" s="191"/>
      <c r="F14" s="188" t="s">
        <v>1</v>
      </c>
      <c r="G14" s="189"/>
      <c r="H14" s="190"/>
      <c r="I14" s="191"/>
      <c r="L14" s="99" t="str">
        <f>+IF(D14="","Angaben fehlen",+IF(H14="","Angaben fehlen",""))</f>
        <v>Angaben fehlen</v>
      </c>
    </row>
    <row r="15" spans="1:12" ht="9" customHeight="1" thickBot="1" x14ac:dyDescent="0.35">
      <c r="A15" s="9"/>
      <c r="B15" s="9"/>
    </row>
    <row r="16" spans="1:12" ht="30" customHeight="1" thickBot="1" x14ac:dyDescent="0.25">
      <c r="A16" s="209" t="s">
        <v>51</v>
      </c>
      <c r="B16" s="210"/>
      <c r="C16" s="214"/>
      <c r="D16" s="215"/>
      <c r="E16" s="215"/>
      <c r="F16" s="215"/>
      <c r="G16" s="215"/>
      <c r="H16" s="215"/>
      <c r="I16" s="215"/>
      <c r="J16" s="216"/>
      <c r="L16" s="99" t="str">
        <f>+IF(C16="","Angaben fehlen","")</f>
        <v>Angaben fehlen</v>
      </c>
    </row>
    <row r="17" spans="1:16" ht="9" customHeight="1" thickBot="1" x14ac:dyDescent="0.35">
      <c r="A17" s="9"/>
      <c r="B17" s="9"/>
    </row>
    <row r="18" spans="1:16" ht="30" customHeight="1" thickBot="1" x14ac:dyDescent="0.35">
      <c r="A18" s="117" t="s">
        <v>0</v>
      </c>
      <c r="B18" s="118" t="s">
        <v>150</v>
      </c>
      <c r="C18" s="119"/>
      <c r="D18" s="119"/>
      <c r="E18" s="119"/>
      <c r="F18" s="119"/>
      <c r="G18" s="119"/>
      <c r="H18" s="119"/>
      <c r="I18" s="119"/>
      <c r="J18" s="120"/>
      <c r="M18" s="52"/>
      <c r="N18" s="52"/>
      <c r="O18" s="52"/>
      <c r="P18" s="52"/>
    </row>
    <row r="19" spans="1:16" ht="14.25" customHeight="1" x14ac:dyDescent="0.2">
      <c r="A19" s="211">
        <v>1</v>
      </c>
      <c r="B19" s="229" t="s">
        <v>151</v>
      </c>
      <c r="C19" s="226" t="s">
        <v>52</v>
      </c>
      <c r="D19" s="227"/>
      <c r="E19" s="227"/>
      <c r="F19" s="227"/>
      <c r="G19" s="227"/>
      <c r="H19" s="227"/>
      <c r="I19" s="227"/>
      <c r="J19" s="228"/>
      <c r="K19" s="52"/>
      <c r="L19" s="99"/>
      <c r="M19" s="52"/>
      <c r="N19" s="52"/>
      <c r="O19" s="52"/>
      <c r="P19" s="52"/>
    </row>
    <row r="20" spans="1:16" ht="37.5" customHeight="1" thickBot="1" x14ac:dyDescent="0.25">
      <c r="A20" s="213"/>
      <c r="B20" s="230"/>
      <c r="C20" s="217"/>
      <c r="D20" s="218"/>
      <c r="E20" s="218"/>
      <c r="F20" s="218"/>
      <c r="G20" s="218"/>
      <c r="H20" s="218"/>
      <c r="I20" s="218"/>
      <c r="J20" s="219"/>
      <c r="K20" s="52"/>
      <c r="L20" s="99" t="str">
        <f>+IF(C20="","Angaben fehlen","")</f>
        <v>Angaben fehlen</v>
      </c>
      <c r="M20" s="52"/>
      <c r="N20" s="52"/>
      <c r="O20" s="52"/>
      <c r="P20" s="52"/>
    </row>
    <row r="21" spans="1:16" ht="24.95" customHeight="1" x14ac:dyDescent="0.2">
      <c r="A21" s="211">
        <v>2</v>
      </c>
      <c r="B21" s="229" t="s">
        <v>181</v>
      </c>
      <c r="C21" s="220"/>
      <c r="D21" s="221"/>
      <c r="E21" s="221"/>
      <c r="F21" s="221"/>
      <c r="G21" s="221"/>
      <c r="H21" s="221"/>
      <c r="I21" s="221"/>
      <c r="J21" s="222"/>
      <c r="K21" s="52"/>
      <c r="L21" s="99" t="str">
        <f>+IF(C21="","Angaben fehlen","")</f>
        <v>Angaben fehlen</v>
      </c>
      <c r="M21" s="52"/>
      <c r="N21" s="52"/>
      <c r="O21" s="52"/>
      <c r="P21" s="52"/>
    </row>
    <row r="22" spans="1:16" ht="24.95" customHeight="1" thickBot="1" x14ac:dyDescent="0.25">
      <c r="A22" s="213"/>
      <c r="B22" s="230"/>
      <c r="C22" s="223"/>
      <c r="D22" s="224"/>
      <c r="E22" s="224"/>
      <c r="F22" s="224"/>
      <c r="G22" s="224"/>
      <c r="H22" s="224"/>
      <c r="I22" s="224"/>
      <c r="J22" s="225"/>
      <c r="K22" s="52"/>
      <c r="L22" s="99"/>
      <c r="M22" s="52"/>
      <c r="N22" s="52"/>
      <c r="O22" s="52"/>
      <c r="P22" s="52"/>
    </row>
    <row r="23" spans="1:16" ht="24.95" customHeight="1" x14ac:dyDescent="0.2">
      <c r="A23" s="231">
        <v>3</v>
      </c>
      <c r="B23" s="103" t="s">
        <v>182</v>
      </c>
      <c r="C23" s="233"/>
      <c r="D23" s="234"/>
      <c r="E23" s="235"/>
      <c r="F23" s="236"/>
      <c r="G23" s="237"/>
      <c r="H23" s="237"/>
      <c r="I23" s="237"/>
      <c r="J23" s="238"/>
      <c r="L23" s="99" t="str">
        <f>+IF(C23="","Angaben fehlen","")</f>
        <v>Angaben fehlen</v>
      </c>
    </row>
    <row r="24" spans="1:16" ht="24.95" customHeight="1" thickBot="1" x14ac:dyDescent="0.25">
      <c r="A24" s="232"/>
      <c r="B24" s="104" t="s">
        <v>183</v>
      </c>
      <c r="C24" s="242"/>
      <c r="D24" s="243"/>
      <c r="E24" s="244"/>
      <c r="F24" s="239"/>
      <c r="G24" s="240"/>
      <c r="H24" s="240"/>
      <c r="I24" s="240"/>
      <c r="J24" s="241"/>
      <c r="L24" s="99" t="str">
        <f>+IF(C24="","Angaben fehlen","")</f>
        <v>Angaben fehlen</v>
      </c>
    </row>
    <row r="25" spans="1:16" ht="30" customHeight="1" thickBot="1" x14ac:dyDescent="0.25">
      <c r="A25" s="105">
        <v>4</v>
      </c>
      <c r="B25" s="106" t="s">
        <v>53</v>
      </c>
      <c r="C25" s="245" t="s">
        <v>49</v>
      </c>
      <c r="D25" s="245"/>
      <c r="E25" s="245"/>
      <c r="F25" s="236"/>
      <c r="G25" s="237"/>
      <c r="H25" s="237"/>
      <c r="I25" s="237"/>
      <c r="J25" s="238"/>
      <c r="K25" s="52"/>
      <c r="L25" s="99"/>
      <c r="M25" s="52"/>
      <c r="N25" s="52"/>
      <c r="O25" s="52"/>
      <c r="P25" s="52"/>
    </row>
    <row r="26" spans="1:16" ht="30" thickBot="1" x14ac:dyDescent="0.25">
      <c r="A26" s="231">
        <v>5</v>
      </c>
      <c r="B26" s="107" t="s">
        <v>173</v>
      </c>
      <c r="C26" s="245" t="s">
        <v>49</v>
      </c>
      <c r="D26" s="245"/>
      <c r="E26" s="245"/>
      <c r="F26" s="239"/>
      <c r="G26" s="240"/>
      <c r="H26" s="240"/>
      <c r="I26" s="240"/>
      <c r="J26" s="241"/>
      <c r="K26" s="52"/>
      <c r="L26" s="99" t="str">
        <f>+IF(C26="Bitte wählen","Angaben fehlen","")</f>
        <v>Angaben fehlen</v>
      </c>
      <c r="M26" s="52"/>
      <c r="N26" s="52"/>
      <c r="O26" s="52"/>
      <c r="P26" s="52"/>
    </row>
    <row r="27" spans="1:16" ht="24.95" customHeight="1" x14ac:dyDescent="0.2">
      <c r="A27" s="253"/>
      <c r="B27" s="108" t="s">
        <v>174</v>
      </c>
      <c r="C27" s="110" t="s">
        <v>175</v>
      </c>
      <c r="D27" s="111"/>
      <c r="E27" s="254"/>
      <c r="F27" s="255"/>
      <c r="G27" s="255"/>
      <c r="H27" s="255"/>
      <c r="I27" s="255"/>
      <c r="J27" s="256"/>
      <c r="K27" s="52"/>
      <c r="L27" s="99"/>
      <c r="M27" s="52"/>
      <c r="N27" s="52"/>
      <c r="O27" s="52"/>
      <c r="P27" s="52"/>
    </row>
    <row r="28" spans="1:16" ht="39" thickBot="1" x14ac:dyDescent="0.25">
      <c r="A28" s="232"/>
      <c r="B28" s="109" t="s">
        <v>176</v>
      </c>
      <c r="C28" s="257" t="s">
        <v>177</v>
      </c>
      <c r="D28" s="258"/>
      <c r="E28" s="259"/>
      <c r="F28" s="260"/>
      <c r="G28" s="260"/>
      <c r="H28" s="260"/>
      <c r="I28" s="260"/>
      <c r="J28" s="112" t="e">
        <f>E28="DE"&amp;TEXT((98-MOD((62*(1+MOD(MID(E28,5,8),97))+27*MOD(RIGHT(E28,10),97)),97)),"00")&amp;MID(E28,5,8)&amp;TEXT(RIGHT(E28,10),"0000000000")</f>
        <v>#VALUE!</v>
      </c>
      <c r="K28" s="52"/>
      <c r="L28" s="99"/>
      <c r="M28" s="52"/>
      <c r="N28" s="52"/>
      <c r="O28" s="52"/>
      <c r="P28" s="52"/>
    </row>
    <row r="29" spans="1:16" ht="9" customHeight="1" thickBot="1" x14ac:dyDescent="0.35">
      <c r="A29" s="9"/>
      <c r="B29" s="9"/>
    </row>
    <row r="30" spans="1:16" ht="24.95" customHeight="1" thickBot="1" x14ac:dyDescent="0.35">
      <c r="A30" s="117" t="s">
        <v>0</v>
      </c>
      <c r="B30" s="195" t="s">
        <v>54</v>
      </c>
      <c r="C30" s="196"/>
      <c r="D30" s="196"/>
      <c r="E30" s="196"/>
      <c r="F30" s="196"/>
      <c r="G30" s="196"/>
      <c r="H30" s="196"/>
      <c r="I30" s="196"/>
      <c r="J30" s="197"/>
    </row>
    <row r="31" spans="1:16" ht="24.95" customHeight="1" x14ac:dyDescent="0.2">
      <c r="A31" s="211">
        <v>7</v>
      </c>
      <c r="B31" s="261" t="s">
        <v>203</v>
      </c>
      <c r="C31" s="264"/>
      <c r="D31" s="265"/>
      <c r="E31" s="265"/>
      <c r="F31" s="265"/>
      <c r="G31" s="265"/>
      <c r="H31" s="265"/>
      <c r="I31" s="265"/>
      <c r="J31" s="266"/>
      <c r="L31" s="99" t="str">
        <f>+IF(C31="","Angaben fehlen","")</f>
        <v>Angaben fehlen</v>
      </c>
    </row>
    <row r="32" spans="1:16" ht="24.95" customHeight="1" x14ac:dyDescent="0.3">
      <c r="A32" s="212"/>
      <c r="B32" s="262"/>
      <c r="C32" s="267"/>
      <c r="D32" s="268"/>
      <c r="E32" s="268"/>
      <c r="F32" s="268"/>
      <c r="G32" s="268"/>
      <c r="H32" s="268"/>
      <c r="I32" s="268"/>
      <c r="J32" s="269"/>
    </row>
    <row r="33" spans="1:12" ht="24.95" customHeight="1" x14ac:dyDescent="0.3">
      <c r="A33" s="212"/>
      <c r="B33" s="262"/>
      <c r="C33" s="267"/>
      <c r="D33" s="268"/>
      <c r="E33" s="268"/>
      <c r="F33" s="268"/>
      <c r="G33" s="268"/>
      <c r="H33" s="268"/>
      <c r="I33" s="268"/>
      <c r="J33" s="269"/>
    </row>
    <row r="34" spans="1:12" ht="24.95" customHeight="1" thickBot="1" x14ac:dyDescent="0.35">
      <c r="A34" s="213"/>
      <c r="B34" s="263"/>
      <c r="C34" s="270"/>
      <c r="D34" s="271"/>
      <c r="E34" s="271"/>
      <c r="F34" s="271"/>
      <c r="G34" s="271"/>
      <c r="H34" s="271"/>
      <c r="I34" s="271"/>
      <c r="J34" s="272"/>
    </row>
    <row r="35" spans="1:12" ht="42" customHeight="1" x14ac:dyDescent="0.2">
      <c r="A35" s="231">
        <v>8</v>
      </c>
      <c r="B35" s="273" t="s">
        <v>205</v>
      </c>
      <c r="C35" s="264"/>
      <c r="D35" s="265"/>
      <c r="E35" s="265"/>
      <c r="F35" s="265"/>
      <c r="G35" s="265"/>
      <c r="H35" s="265"/>
      <c r="I35" s="265"/>
      <c r="J35" s="266"/>
      <c r="L35" s="99" t="str">
        <f>+IF(C35="","Angaben fehlen","")</f>
        <v>Angaben fehlen</v>
      </c>
    </row>
    <row r="36" spans="1:12" ht="42" customHeight="1" thickBot="1" x14ac:dyDescent="0.25">
      <c r="A36" s="253"/>
      <c r="B36" s="274"/>
      <c r="C36" s="270"/>
      <c r="D36" s="271"/>
      <c r="E36" s="271"/>
      <c r="F36" s="271"/>
      <c r="G36" s="271"/>
      <c r="H36" s="271"/>
      <c r="I36" s="271"/>
      <c r="J36" s="272"/>
      <c r="L36" s="99"/>
    </row>
    <row r="37" spans="1:12" ht="9" customHeight="1" x14ac:dyDescent="0.2">
      <c r="A37" s="253"/>
      <c r="B37" s="275" t="s">
        <v>178</v>
      </c>
      <c r="C37" s="291" t="s">
        <v>49</v>
      </c>
      <c r="D37" s="292"/>
      <c r="E37" s="292"/>
      <c r="F37" s="293"/>
      <c r="G37" s="285"/>
      <c r="H37" s="286"/>
      <c r="I37" s="286"/>
      <c r="J37" s="287"/>
      <c r="L37" s="99"/>
    </row>
    <row r="38" spans="1:12" ht="33.75" customHeight="1" thickBot="1" x14ac:dyDescent="0.25">
      <c r="A38" s="253"/>
      <c r="B38" s="276"/>
      <c r="C38" s="294"/>
      <c r="D38" s="295"/>
      <c r="E38" s="295"/>
      <c r="F38" s="296"/>
      <c r="G38" s="288"/>
      <c r="H38" s="289"/>
      <c r="I38" s="289"/>
      <c r="J38" s="290"/>
      <c r="L38" s="99" t="str">
        <f>+IF(C37="Bitte wählen","Angaben prüfen","")</f>
        <v>Angaben prüfen</v>
      </c>
    </row>
    <row r="39" spans="1:12" ht="9" customHeight="1" x14ac:dyDescent="0.2">
      <c r="A39" s="253"/>
      <c r="B39" s="275" t="s">
        <v>219</v>
      </c>
      <c r="C39" s="277" t="s">
        <v>179</v>
      </c>
      <c r="D39" s="278"/>
      <c r="E39" s="281"/>
      <c r="F39" s="282"/>
      <c r="G39" s="297" t="s">
        <v>180</v>
      </c>
      <c r="H39" s="298"/>
      <c r="I39" s="298"/>
      <c r="J39" s="301"/>
      <c r="L39" s="246" t="str">
        <f>+IF(E39="","Angaben fehlen",+IF(J39="","Angaben fehlen",""))</f>
        <v>Angaben fehlen</v>
      </c>
    </row>
    <row r="40" spans="1:12" ht="37.5" customHeight="1" thickBot="1" x14ac:dyDescent="0.25">
      <c r="A40" s="253"/>
      <c r="B40" s="276"/>
      <c r="C40" s="279"/>
      <c r="D40" s="280"/>
      <c r="E40" s="283"/>
      <c r="F40" s="284"/>
      <c r="G40" s="299"/>
      <c r="H40" s="300"/>
      <c r="I40" s="300"/>
      <c r="J40" s="302"/>
      <c r="L40" s="246"/>
    </row>
    <row r="41" spans="1:12" ht="23.25" customHeight="1" x14ac:dyDescent="0.2">
      <c r="A41" s="211">
        <v>9</v>
      </c>
      <c r="B41" s="303" t="s">
        <v>184</v>
      </c>
      <c r="C41" s="220"/>
      <c r="D41" s="221"/>
      <c r="E41" s="221"/>
      <c r="F41" s="221"/>
      <c r="G41" s="221"/>
      <c r="H41" s="221"/>
      <c r="I41" s="221"/>
      <c r="J41" s="222"/>
      <c r="L41" s="99" t="str">
        <f>+IF(C41="","Angaben fehlen","")</f>
        <v>Angaben fehlen</v>
      </c>
    </row>
    <row r="42" spans="1:12" ht="36" customHeight="1" x14ac:dyDescent="0.3">
      <c r="A42" s="212"/>
      <c r="B42" s="304"/>
      <c r="C42" s="217"/>
      <c r="D42" s="218"/>
      <c r="E42" s="218"/>
      <c r="F42" s="218"/>
      <c r="G42" s="218"/>
      <c r="H42" s="218"/>
      <c r="I42" s="218"/>
      <c r="J42" s="219"/>
    </row>
    <row r="43" spans="1:12" ht="36" customHeight="1" thickBot="1" x14ac:dyDescent="0.35">
      <c r="A43" s="213"/>
      <c r="B43" s="305"/>
      <c r="C43" s="223"/>
      <c r="D43" s="224"/>
      <c r="E43" s="224"/>
      <c r="F43" s="224"/>
      <c r="G43" s="224"/>
      <c r="H43" s="224"/>
      <c r="I43" s="224"/>
      <c r="J43" s="225"/>
    </row>
    <row r="44" spans="1:12" ht="9" customHeight="1" thickBot="1" x14ac:dyDescent="0.35"/>
    <row r="45" spans="1:12" ht="30" customHeight="1" thickBot="1" x14ac:dyDescent="0.35">
      <c r="A45" s="113" t="s">
        <v>0</v>
      </c>
      <c r="B45" s="114" t="s">
        <v>55</v>
      </c>
      <c r="C45" s="115"/>
      <c r="D45" s="115"/>
      <c r="E45" s="115"/>
      <c r="F45" s="115"/>
      <c r="G45" s="115"/>
      <c r="H45" s="115"/>
      <c r="I45" s="115"/>
      <c r="J45" s="116"/>
    </row>
    <row r="46" spans="1:12" ht="24.95" customHeight="1" x14ac:dyDescent="0.3">
      <c r="A46" s="250">
        <v>10</v>
      </c>
      <c r="B46" s="264"/>
      <c r="C46" s="265"/>
      <c r="D46" s="265"/>
      <c r="E46" s="265"/>
      <c r="F46" s="265"/>
      <c r="G46" s="265"/>
      <c r="H46" s="265"/>
      <c r="I46" s="265"/>
      <c r="J46" s="266"/>
    </row>
    <row r="47" spans="1:12" ht="24.95" customHeight="1" x14ac:dyDescent="0.3">
      <c r="A47" s="251"/>
      <c r="B47" s="267"/>
      <c r="C47" s="268"/>
      <c r="D47" s="268"/>
      <c r="E47" s="268"/>
      <c r="F47" s="268"/>
      <c r="G47" s="268"/>
      <c r="H47" s="268"/>
      <c r="I47" s="268"/>
      <c r="J47" s="269"/>
    </row>
    <row r="48" spans="1:12" ht="24.95" customHeight="1" thickBot="1" x14ac:dyDescent="0.35">
      <c r="A48" s="252"/>
      <c r="B48" s="270"/>
      <c r="C48" s="271"/>
      <c r="D48" s="271"/>
      <c r="E48" s="271"/>
      <c r="F48" s="271"/>
      <c r="G48" s="271"/>
      <c r="H48" s="271"/>
      <c r="I48" s="271"/>
      <c r="J48" s="272"/>
    </row>
    <row r="50" spans="1:5" x14ac:dyDescent="0.3">
      <c r="A50" s="6" t="s">
        <v>48</v>
      </c>
    </row>
    <row r="51" spans="1:5" ht="20.25" x14ac:dyDescent="0.3">
      <c r="A51" s="247" t="str">
        <f>LEN(C16)+LEN(G12)&amp;"-"&amp;+MID(C19,2,3)&amp;"-"&amp;+LEN(C41)&amp;"*"&amp;+LEN(B46)&amp;"-"&amp;+LEN(C31)/100-LEN(C35)-LEN(B41)</f>
        <v>0-vol-0*0--205</v>
      </c>
      <c r="B51" s="248"/>
      <c r="C51" s="248"/>
      <c r="D51" s="248"/>
      <c r="E51" s="249"/>
    </row>
  </sheetData>
  <sheetProtection algorithmName="SHA-512" hashValue="HiNEBardNSe+S2XR8G5YOEPIo4GTJwtwYWUwvGZp+utnLEfd6l0A/ImvaRSpeNVSMDa6Ne0duhyqnSElBh7tww==" saltValue="uo4BkANhx8gib0nYQ3tbMQ==" spinCount="100000" sheet="1" objects="1" scenarios="1"/>
  <mergeCells count="52">
    <mergeCell ref="B46:J48"/>
    <mergeCell ref="B35:B36"/>
    <mergeCell ref="B37:B38"/>
    <mergeCell ref="B39:B40"/>
    <mergeCell ref="C39:D40"/>
    <mergeCell ref="E39:F40"/>
    <mergeCell ref="G37:J38"/>
    <mergeCell ref="C37:F38"/>
    <mergeCell ref="G39:I40"/>
    <mergeCell ref="J39:J40"/>
    <mergeCell ref="B41:B43"/>
    <mergeCell ref="C41:J43"/>
    <mergeCell ref="L39:L40"/>
    <mergeCell ref="A19:A20"/>
    <mergeCell ref="B19:B20"/>
    <mergeCell ref="A51:E51"/>
    <mergeCell ref="A46:A48"/>
    <mergeCell ref="A41:A43"/>
    <mergeCell ref="A26:A28"/>
    <mergeCell ref="C26:E26"/>
    <mergeCell ref="E27:J27"/>
    <mergeCell ref="C28:D28"/>
    <mergeCell ref="E28:I28"/>
    <mergeCell ref="F25:J26"/>
    <mergeCell ref="A35:A40"/>
    <mergeCell ref="B31:B34"/>
    <mergeCell ref="C31:J34"/>
    <mergeCell ref="C35:J36"/>
    <mergeCell ref="A1:J2"/>
    <mergeCell ref="A3:E3"/>
    <mergeCell ref="A16:B16"/>
    <mergeCell ref="B30:J30"/>
    <mergeCell ref="A31:A34"/>
    <mergeCell ref="C16:J16"/>
    <mergeCell ref="C20:J20"/>
    <mergeCell ref="C21:J22"/>
    <mergeCell ref="C19:J19"/>
    <mergeCell ref="B21:B22"/>
    <mergeCell ref="A21:A22"/>
    <mergeCell ref="A23:A24"/>
    <mergeCell ref="C23:E23"/>
    <mergeCell ref="F23:J24"/>
    <mergeCell ref="C24:E24"/>
    <mergeCell ref="C25:E25"/>
    <mergeCell ref="F14:G14"/>
    <mergeCell ref="H14:I14"/>
    <mergeCell ref="I3:J3"/>
    <mergeCell ref="A6:E6"/>
    <mergeCell ref="A12:F12"/>
    <mergeCell ref="G12:J12"/>
    <mergeCell ref="D14:E14"/>
    <mergeCell ref="A14:B14"/>
  </mergeCells>
  <dataValidations count="8">
    <dataValidation type="date" allowBlank="1" showInputMessage="1" showErrorMessage="1" sqref="D14:E14 H14:I14">
      <formula1>40179</formula1>
      <formula2>73050</formula2>
    </dataValidation>
    <dataValidation type="list" showInputMessage="1" showErrorMessage="1" sqref="G13:J13">
      <formula1>#REF!</formula1>
    </dataValidation>
    <dataValidation type="list" allowBlank="1" showInputMessage="1" showErrorMessage="1" sqref="C26:E26">
      <mc:AlternateContent xmlns:x12ac="http://schemas.microsoft.com/office/spreadsheetml/2011/1/ac" xmlns:mc="http://schemas.openxmlformats.org/markup-compatibility/2006">
        <mc:Choice Requires="x12ac">
          <x12ac:list>ja,Bitte wählen,"nein, es gilt:"</x12ac:list>
        </mc:Choice>
        <mc:Fallback>
          <formula1>"ja,Bitte wählen,nein, es gilt:"</formula1>
        </mc:Fallback>
      </mc:AlternateContent>
    </dataValidation>
    <dataValidation type="textLength" operator="equal" allowBlank="1" showInputMessage="1" showErrorMessage="1" sqref="E28">
      <formula1>22</formula1>
    </dataValidation>
    <dataValidation type="list" allowBlank="1" showInputMessage="1" showErrorMessage="1" sqref="C37">
      <formula1>"ja (schwerpunktmäßig),Bitte wählen,teilweise (gemischte Zielgruppe),nein"</formula1>
    </dataValidation>
    <dataValidation type="list" allowBlank="1" showInputMessage="1" showErrorMessage="1" sqref="C25:E25">
      <formula1>"ja,Bitte wählen,nein"</formula1>
    </dataValidation>
    <dataValidation type="decimal" operator="greaterThanOrEqual" allowBlank="1" showInputMessage="1" showErrorMessage="1" sqref="C24:E24">
      <formula1>0</formula1>
    </dataValidation>
    <dataValidation type="decimal" operator="greaterThanOrEqual" allowBlank="1" showInputMessage="1" showErrorMessage="1" sqref="C23:E23">
      <formula1>0</formula1>
    </dataValidation>
  </dataValidations>
  <hyperlinks>
    <hyperlink ref="I3" r:id="rId1"/>
    <hyperlink ref="I3:J3" r:id="rId2" display="Rahmenrichtlinie &quot;Zuwendungen&quot;"/>
  </hyperlinks>
  <pageMargins left="0.78740157480314965" right="0.47244094488188981" top="0.94488188976377963" bottom="0.55118110236220474" header="0.27559055118110237" footer="0.15748031496062992"/>
  <pageSetup paperSize="9" scale="56" orientation="portrait" r:id="rId3"/>
  <headerFooter>
    <oddHeader>&amp;L&amp;"Arial,Fett"&amp;16Verwendungsnachweis zur Institutionellen Förderung&amp;R&amp;G</oddHeader>
    <oddFooter>&amp;L&amp;9VERWENDUNGSNACHWEIS zur INSTITUTIONELLEN FÖRDERUNG v. &amp;D
&amp;Z&amp;F&amp;R&amp;10Seite &amp;P von &amp;N</oddFooter>
  </headerFooter>
  <legacyDrawing r:id="rId4"/>
  <legacyDrawingHF r:id="rId5"/>
  <extLst>
    <ext xmlns:x14="http://schemas.microsoft.com/office/spreadsheetml/2009/9/main" uri="{CCE6A557-97BC-4b89-ADB6-D9C93CAAB3DF}">
      <x14:dataValidations xmlns:xm="http://schemas.microsoft.com/office/excel/2006/main" count="1">
        <x14:dataValidation type="list" showInputMessage="1" showErrorMessage="1">
          <x14:formula1>
            <xm:f>'intern-nicht bearbeiten'!$A2:$A40</xm:f>
          </x14:formula1>
          <xm:sqref>G12:J12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O215"/>
  <sheetViews>
    <sheetView showGridLines="0" view="pageBreakPreview" zoomScale="85" zoomScaleNormal="90" zoomScaleSheetLayoutView="85" workbookViewId="0">
      <selection activeCell="B6" sqref="B6"/>
    </sheetView>
  </sheetViews>
  <sheetFormatPr baseColWidth="10" defaultRowHeight="15.75" x14ac:dyDescent="0.25"/>
  <cols>
    <col min="1" max="1" width="6" customWidth="1"/>
    <col min="2" max="2" width="23.375" customWidth="1"/>
    <col min="3" max="3" width="22.125" customWidth="1"/>
    <col min="4" max="4" width="16.25" bestFit="1" customWidth="1"/>
    <col min="5" max="5" width="22.875" customWidth="1"/>
    <col min="6" max="6" width="18" bestFit="1" customWidth="1"/>
    <col min="7" max="7" width="23.75" bestFit="1" customWidth="1"/>
    <col min="8" max="8" width="30.75" customWidth="1"/>
    <col min="9" max="9" width="21.125" bestFit="1" customWidth="1"/>
    <col min="10" max="10" width="11" style="10"/>
    <col min="11" max="11" width="23" style="54" bestFit="1" customWidth="1"/>
    <col min="12" max="12" width="12.375" style="10" customWidth="1"/>
  </cols>
  <sheetData>
    <row r="1" spans="1:12" s="17" customFormat="1" ht="35.1" customHeight="1" thickBot="1" x14ac:dyDescent="0.3">
      <c r="A1" s="209" t="s">
        <v>152</v>
      </c>
      <c r="B1" s="344"/>
      <c r="C1" s="344"/>
      <c r="D1" s="344"/>
      <c r="E1" s="344"/>
      <c r="F1" s="344"/>
      <c r="G1" s="344"/>
      <c r="H1" s="344"/>
      <c r="I1" s="345"/>
      <c r="K1" s="54"/>
    </row>
    <row r="2" spans="1:12" s="6" customFormat="1" ht="8.1" customHeight="1" thickBot="1" x14ac:dyDescent="0.3">
      <c r="J2" s="10"/>
      <c r="K2" s="54"/>
      <c r="L2" s="10"/>
    </row>
    <row r="3" spans="1:12" s="42" customFormat="1" ht="30" customHeight="1" thickBot="1" x14ac:dyDescent="0.25">
      <c r="A3" s="121" t="s">
        <v>0</v>
      </c>
      <c r="B3" s="403" t="s">
        <v>6</v>
      </c>
      <c r="C3" s="404"/>
      <c r="D3" s="404"/>
      <c r="E3" s="404"/>
      <c r="F3" s="404"/>
      <c r="G3" s="404"/>
      <c r="H3" s="404"/>
      <c r="I3" s="405"/>
      <c r="K3" s="84"/>
    </row>
    <row r="4" spans="1:12" s="6" customFormat="1" ht="60" customHeight="1" x14ac:dyDescent="0.2">
      <c r="A4" s="406"/>
      <c r="B4" s="410" t="s">
        <v>153</v>
      </c>
      <c r="C4" s="410" t="s">
        <v>22</v>
      </c>
      <c r="D4" s="144" t="s">
        <v>26</v>
      </c>
      <c r="E4" s="144" t="s">
        <v>230</v>
      </c>
      <c r="F4" s="144" t="s">
        <v>29</v>
      </c>
      <c r="G4" s="144" t="s">
        <v>186</v>
      </c>
      <c r="H4" s="408" t="s">
        <v>185</v>
      </c>
      <c r="I4" s="144" t="s">
        <v>204</v>
      </c>
      <c r="J4" s="10"/>
      <c r="K4" s="53"/>
      <c r="L4" s="10"/>
    </row>
    <row r="5" spans="1:12" s="6" customFormat="1" ht="13.9" customHeight="1" thickBot="1" x14ac:dyDescent="0.3">
      <c r="A5" s="407"/>
      <c r="B5" s="411"/>
      <c r="C5" s="411"/>
      <c r="D5" s="146" t="s">
        <v>25</v>
      </c>
      <c r="E5" s="146" t="s">
        <v>7</v>
      </c>
      <c r="F5" s="147" t="s">
        <v>23</v>
      </c>
      <c r="G5" s="145" t="s">
        <v>24</v>
      </c>
      <c r="H5" s="409"/>
      <c r="I5" s="145" t="s">
        <v>23</v>
      </c>
      <c r="J5" s="10"/>
      <c r="K5" s="54"/>
      <c r="L5" s="10"/>
    </row>
    <row r="6" spans="1:12" ht="20.100000000000001" customHeight="1" thickBot="1" x14ac:dyDescent="0.3">
      <c r="A6" s="83" t="s">
        <v>8</v>
      </c>
      <c r="B6" s="55"/>
      <c r="C6" s="55"/>
      <c r="D6" s="91"/>
      <c r="E6" s="92"/>
      <c r="F6" s="93"/>
      <c r="G6" s="92"/>
      <c r="H6" s="44" t="s">
        <v>47</v>
      </c>
      <c r="I6" s="93"/>
    </row>
    <row r="7" spans="1:12" ht="20.100000000000001" customHeight="1" thickBot="1" x14ac:dyDescent="0.3">
      <c r="A7" s="83" t="s">
        <v>9</v>
      </c>
      <c r="B7" s="55"/>
      <c r="C7" s="55"/>
      <c r="D7" s="91"/>
      <c r="E7" s="92"/>
      <c r="F7" s="93"/>
      <c r="G7" s="92"/>
      <c r="H7" s="44" t="s">
        <v>47</v>
      </c>
      <c r="I7" s="93"/>
    </row>
    <row r="8" spans="1:12" ht="20.100000000000001" customHeight="1" thickBot="1" x14ac:dyDescent="0.3">
      <c r="A8" s="83" t="s">
        <v>10</v>
      </c>
      <c r="B8" s="55"/>
      <c r="C8" s="55"/>
      <c r="D8" s="91"/>
      <c r="E8" s="92"/>
      <c r="F8" s="93"/>
      <c r="G8" s="92"/>
      <c r="H8" s="44" t="s">
        <v>47</v>
      </c>
      <c r="I8" s="93"/>
    </row>
    <row r="9" spans="1:12" ht="20.100000000000001" customHeight="1" thickBot="1" x14ac:dyDescent="0.25">
      <c r="A9" s="83" t="s">
        <v>11</v>
      </c>
      <c r="B9" s="55"/>
      <c r="C9" s="55"/>
      <c r="D9" s="91"/>
      <c r="E9" s="92"/>
      <c r="F9" s="93"/>
      <c r="G9" s="92"/>
      <c r="H9" s="44" t="s">
        <v>47</v>
      </c>
      <c r="I9" s="93"/>
      <c r="K9" s="53" t="str">
        <f>+IF(A9="","Angaben fehlen","")</f>
        <v/>
      </c>
    </row>
    <row r="10" spans="1:12" ht="20.100000000000001" customHeight="1" thickBot="1" x14ac:dyDescent="0.25">
      <c r="A10" s="83" t="s">
        <v>12</v>
      </c>
      <c r="B10" s="55"/>
      <c r="C10" s="55"/>
      <c r="D10" s="91"/>
      <c r="E10" s="92"/>
      <c r="F10" s="93"/>
      <c r="G10" s="92"/>
      <c r="H10" s="44" t="s">
        <v>47</v>
      </c>
      <c r="I10" s="93"/>
      <c r="K10" s="53" t="str">
        <f>+IF(A10="Bitte wählen","Angaben fehlen","")</f>
        <v/>
      </c>
    </row>
    <row r="11" spans="1:12" ht="20.100000000000001" customHeight="1" thickBot="1" x14ac:dyDescent="0.25">
      <c r="A11" s="83" t="s">
        <v>13</v>
      </c>
      <c r="B11" s="55"/>
      <c r="C11" s="55"/>
      <c r="D11" s="91"/>
      <c r="E11" s="92"/>
      <c r="F11" s="93"/>
      <c r="G11" s="92"/>
      <c r="H11" s="44" t="s">
        <v>47</v>
      </c>
      <c r="I11" s="93"/>
      <c r="K11" s="53"/>
    </row>
    <row r="12" spans="1:12" ht="20.100000000000001" customHeight="1" thickBot="1" x14ac:dyDescent="0.3">
      <c r="A12" s="83" t="s">
        <v>16</v>
      </c>
      <c r="B12" s="55"/>
      <c r="C12" s="55"/>
      <c r="D12" s="91"/>
      <c r="E12" s="92"/>
      <c r="F12" s="93"/>
      <c r="G12" s="92"/>
      <c r="H12" s="44" t="s">
        <v>47</v>
      </c>
      <c r="I12" s="93"/>
    </row>
    <row r="13" spans="1:12" s="16" customFormat="1" ht="20.100000000000001" customHeight="1" thickBot="1" x14ac:dyDescent="0.25">
      <c r="A13" s="141">
        <v>11</v>
      </c>
      <c r="B13" s="306" t="s">
        <v>14</v>
      </c>
      <c r="C13" s="307"/>
      <c r="D13" s="307"/>
      <c r="E13" s="307"/>
      <c r="F13" s="307"/>
      <c r="G13" s="307"/>
      <c r="H13" s="308"/>
      <c r="I13" s="142">
        <f>SUM(I6:I12)</f>
        <v>0</v>
      </c>
      <c r="J13" s="18"/>
      <c r="K13" s="53" t="str">
        <f>+IF(I13=0,"Angaben bitte prüfen","")</f>
        <v>Angaben bitte prüfen</v>
      </c>
      <c r="L13" s="18"/>
    </row>
    <row r="14" spans="1:12" s="6" customFormat="1" ht="8.1" customHeight="1" thickBot="1" x14ac:dyDescent="0.3">
      <c r="J14" s="10"/>
      <c r="K14" s="54"/>
      <c r="L14" s="10"/>
    </row>
    <row r="15" spans="1:12" s="42" customFormat="1" ht="30" customHeight="1" thickBot="1" x14ac:dyDescent="0.25">
      <c r="A15" s="121" t="s">
        <v>0</v>
      </c>
      <c r="B15" s="403" t="s">
        <v>154</v>
      </c>
      <c r="C15" s="404"/>
      <c r="D15" s="404"/>
      <c r="E15" s="404"/>
      <c r="F15" s="404"/>
      <c r="G15" s="404"/>
      <c r="H15" s="404"/>
      <c r="I15" s="405"/>
      <c r="J15" s="7"/>
      <c r="K15" s="84"/>
      <c r="L15" s="7"/>
    </row>
    <row r="16" spans="1:12" s="6" customFormat="1" ht="49.15" customHeight="1" x14ac:dyDescent="0.25">
      <c r="A16" s="406"/>
      <c r="B16" s="410" t="s">
        <v>155</v>
      </c>
      <c r="C16" s="424" t="s">
        <v>192</v>
      </c>
      <c r="D16" s="425"/>
      <c r="E16" s="426"/>
      <c r="F16" s="143" t="s">
        <v>15</v>
      </c>
      <c r="G16" s="144" t="s">
        <v>213</v>
      </c>
      <c r="H16" s="408" t="s">
        <v>195</v>
      </c>
      <c r="I16" s="144" t="s">
        <v>187</v>
      </c>
      <c r="J16" s="10"/>
      <c r="K16" s="54"/>
      <c r="L16" s="10"/>
    </row>
    <row r="17" spans="1:12" s="6" customFormat="1" ht="15" customHeight="1" thickBot="1" x14ac:dyDescent="0.3">
      <c r="A17" s="407"/>
      <c r="B17" s="411"/>
      <c r="C17" s="427"/>
      <c r="D17" s="428"/>
      <c r="E17" s="429"/>
      <c r="F17" s="147" t="s">
        <v>212</v>
      </c>
      <c r="G17" s="145" t="s">
        <v>24</v>
      </c>
      <c r="H17" s="409"/>
      <c r="I17" s="145" t="s">
        <v>23</v>
      </c>
      <c r="J17" s="10"/>
      <c r="K17" s="54"/>
      <c r="L17" s="10"/>
    </row>
    <row r="18" spans="1:12" ht="20.100000000000001" customHeight="1" thickBot="1" x14ac:dyDescent="0.25">
      <c r="A18" s="36" t="s">
        <v>8</v>
      </c>
      <c r="B18" s="91"/>
      <c r="C18" s="316"/>
      <c r="D18" s="317"/>
      <c r="E18" s="318"/>
      <c r="F18" s="93"/>
      <c r="G18" s="92"/>
      <c r="H18" s="44" t="s">
        <v>47</v>
      </c>
      <c r="I18" s="93"/>
      <c r="K18" s="53"/>
    </row>
    <row r="19" spans="1:12" ht="20.100000000000001" customHeight="1" thickBot="1" x14ac:dyDescent="0.3">
      <c r="A19" s="36" t="s">
        <v>9</v>
      </c>
      <c r="B19" s="91"/>
      <c r="C19" s="316"/>
      <c r="D19" s="317"/>
      <c r="E19" s="318"/>
      <c r="F19" s="93"/>
      <c r="G19" s="92"/>
      <c r="H19" s="44" t="s">
        <v>47</v>
      </c>
      <c r="I19" s="93"/>
    </row>
    <row r="20" spans="1:12" ht="20.100000000000001" customHeight="1" thickBot="1" x14ac:dyDescent="0.3">
      <c r="A20" s="36" t="s">
        <v>10</v>
      </c>
      <c r="B20" s="91"/>
      <c r="C20" s="316"/>
      <c r="D20" s="317"/>
      <c r="E20" s="318"/>
      <c r="F20" s="93"/>
      <c r="G20" s="92"/>
      <c r="H20" s="44" t="s">
        <v>47</v>
      </c>
      <c r="I20" s="93"/>
    </row>
    <row r="21" spans="1:12" ht="20.100000000000001" customHeight="1" thickBot="1" x14ac:dyDescent="0.3">
      <c r="A21" s="36" t="s">
        <v>11</v>
      </c>
      <c r="B21" s="91"/>
      <c r="C21" s="316"/>
      <c r="D21" s="317"/>
      <c r="E21" s="318"/>
      <c r="F21" s="93"/>
      <c r="G21" s="92"/>
      <c r="H21" s="44" t="s">
        <v>47</v>
      </c>
      <c r="I21" s="93"/>
    </row>
    <row r="22" spans="1:12" ht="20.100000000000001" customHeight="1" thickBot="1" x14ac:dyDescent="0.3">
      <c r="A22" s="36" t="s">
        <v>12</v>
      </c>
      <c r="B22" s="91"/>
      <c r="C22" s="316"/>
      <c r="D22" s="317"/>
      <c r="E22" s="318"/>
      <c r="F22" s="93"/>
      <c r="G22" s="92"/>
      <c r="H22" s="44" t="s">
        <v>47</v>
      </c>
      <c r="I22" s="93"/>
    </row>
    <row r="23" spans="1:12" ht="20.100000000000001" customHeight="1" thickBot="1" x14ac:dyDescent="0.3">
      <c r="A23" s="36" t="s">
        <v>13</v>
      </c>
      <c r="B23" s="91"/>
      <c r="C23" s="316"/>
      <c r="D23" s="317"/>
      <c r="E23" s="318"/>
      <c r="F23" s="93"/>
      <c r="G23" s="92"/>
      <c r="H23" s="44" t="s">
        <v>47</v>
      </c>
      <c r="I23" s="93"/>
    </row>
    <row r="24" spans="1:12" ht="20.100000000000001" customHeight="1" thickBot="1" x14ac:dyDescent="0.3">
      <c r="A24" s="36" t="s">
        <v>16</v>
      </c>
      <c r="B24" s="91"/>
      <c r="C24" s="337"/>
      <c r="D24" s="338"/>
      <c r="E24" s="339"/>
      <c r="F24" s="93"/>
      <c r="G24" s="92"/>
      <c r="H24" s="44" t="s">
        <v>47</v>
      </c>
      <c r="I24" s="93"/>
    </row>
    <row r="25" spans="1:12" s="16" customFormat="1" ht="20.100000000000001" customHeight="1" thickBot="1" x14ac:dyDescent="0.25">
      <c r="A25" s="141">
        <v>12</v>
      </c>
      <c r="B25" s="309" t="s">
        <v>14</v>
      </c>
      <c r="C25" s="310"/>
      <c r="D25" s="310"/>
      <c r="E25" s="310"/>
      <c r="F25" s="310"/>
      <c r="G25" s="310"/>
      <c r="H25" s="311"/>
      <c r="I25" s="142">
        <f>SUM(I18:I24)</f>
        <v>0</v>
      </c>
      <c r="J25" s="18"/>
      <c r="K25" s="53" t="str">
        <f>+IF(I25=0,"Angaben bitte prüfen","")</f>
        <v>Angaben bitte prüfen</v>
      </c>
      <c r="L25" s="18"/>
    </row>
    <row r="26" spans="1:12" s="6" customFormat="1" ht="8.1" customHeight="1" thickBot="1" x14ac:dyDescent="0.3">
      <c r="J26" s="10"/>
      <c r="K26" s="54"/>
      <c r="L26" s="10"/>
    </row>
    <row r="27" spans="1:12" s="41" customFormat="1" ht="30" customHeight="1" thickBot="1" x14ac:dyDescent="0.25">
      <c r="A27" s="121" t="s">
        <v>0</v>
      </c>
      <c r="B27" s="403" t="s">
        <v>31</v>
      </c>
      <c r="C27" s="404"/>
      <c r="D27" s="404"/>
      <c r="E27" s="404"/>
      <c r="F27" s="404"/>
      <c r="G27" s="405"/>
      <c r="I27" s="85"/>
      <c r="J27" s="85"/>
      <c r="K27" s="84"/>
      <c r="L27" s="85"/>
    </row>
    <row r="28" spans="1:12" x14ac:dyDescent="0.2">
      <c r="A28" s="211">
        <v>13</v>
      </c>
      <c r="B28" s="420" t="s">
        <v>30</v>
      </c>
      <c r="C28" s="421"/>
      <c r="D28" s="416" t="s">
        <v>49</v>
      </c>
      <c r="E28" s="417"/>
      <c r="F28" s="386" t="s">
        <v>14</v>
      </c>
      <c r="G28" s="388"/>
      <c r="H28" s="6"/>
      <c r="I28" s="6"/>
      <c r="K28" s="53" t="str">
        <f>+IF(D28="Bitte wählen","Angaben bitte prüfen","")</f>
        <v>Angaben bitte prüfen</v>
      </c>
    </row>
    <row r="29" spans="1:12" ht="16.5" thickBot="1" x14ac:dyDescent="0.3">
      <c r="A29" s="213"/>
      <c r="B29" s="422"/>
      <c r="C29" s="423"/>
      <c r="D29" s="418"/>
      <c r="E29" s="419"/>
      <c r="F29" s="387"/>
      <c r="G29" s="389"/>
      <c r="H29" s="6"/>
      <c r="I29" s="6"/>
    </row>
    <row r="30" spans="1:12" x14ac:dyDescent="0.2">
      <c r="A30" s="211">
        <v>14</v>
      </c>
      <c r="B30" s="420" t="s">
        <v>171</v>
      </c>
      <c r="C30" s="421"/>
      <c r="D30" s="416" t="s">
        <v>49</v>
      </c>
      <c r="E30" s="417"/>
      <c r="F30" s="412" t="s">
        <v>211</v>
      </c>
      <c r="G30" s="413"/>
      <c r="H30" s="6"/>
      <c r="I30" s="6"/>
      <c r="K30" s="53" t="str">
        <f>+IF(D30="Bitte wählen","Angaben bitte prüfen","")</f>
        <v>Angaben bitte prüfen</v>
      </c>
    </row>
    <row r="31" spans="1:12" ht="16.5" thickBot="1" x14ac:dyDescent="0.3">
      <c r="A31" s="213"/>
      <c r="B31" s="422"/>
      <c r="C31" s="423"/>
      <c r="D31" s="418"/>
      <c r="E31" s="419"/>
      <c r="F31" s="414"/>
      <c r="G31" s="415"/>
      <c r="H31" s="6"/>
      <c r="I31" s="6"/>
    </row>
    <row r="32" spans="1:12" ht="8.1" customHeight="1" thickBot="1" x14ac:dyDescent="0.3">
      <c r="A32" s="6"/>
      <c r="B32" s="6"/>
      <c r="C32" s="6"/>
      <c r="D32" s="6"/>
      <c r="E32" s="6"/>
      <c r="F32" s="6"/>
      <c r="G32" s="6"/>
      <c r="H32" s="6"/>
      <c r="I32" s="6"/>
    </row>
    <row r="33" spans="1:12" s="73" customFormat="1" ht="35.1" customHeight="1" thickBot="1" x14ac:dyDescent="0.3">
      <c r="A33" s="122" t="s">
        <v>0</v>
      </c>
      <c r="B33" s="209" t="s">
        <v>156</v>
      </c>
      <c r="C33" s="344"/>
      <c r="D33" s="344"/>
      <c r="E33" s="344"/>
      <c r="F33" s="344"/>
      <c r="G33" s="345"/>
      <c r="H33" s="340" t="s">
        <v>157</v>
      </c>
      <c r="I33" s="341"/>
      <c r="J33" s="23"/>
      <c r="K33" s="54"/>
      <c r="L33" s="23"/>
    </row>
    <row r="34" spans="1:12" s="74" customFormat="1" ht="27" customHeight="1" thickBot="1" x14ac:dyDescent="0.3">
      <c r="A34" s="312" t="s">
        <v>42</v>
      </c>
      <c r="B34" s="313"/>
      <c r="C34" s="313"/>
      <c r="D34" s="140" t="s">
        <v>43</v>
      </c>
      <c r="E34" s="138" t="str">
        <f>+IF(+Deckblatt!D14="","",+Deckblatt!D14)</f>
        <v/>
      </c>
      <c r="F34" s="140" t="s">
        <v>1</v>
      </c>
      <c r="G34" s="139" t="str">
        <f>+IF(Deckblatt!H14="","",+Deckblatt!H14)</f>
        <v/>
      </c>
      <c r="H34" s="342"/>
      <c r="I34" s="343"/>
      <c r="J34" s="20"/>
      <c r="K34" s="54"/>
      <c r="L34" s="20"/>
    </row>
    <row r="35" spans="1:12" s="74" customFormat="1" ht="54.75" customHeight="1" thickBot="1" x14ac:dyDescent="0.3">
      <c r="A35" s="374"/>
      <c r="B35" s="375"/>
      <c r="C35" s="376"/>
      <c r="D35" s="396" t="s">
        <v>158</v>
      </c>
      <c r="E35" s="351"/>
      <c r="F35" s="396" t="s">
        <v>214</v>
      </c>
      <c r="G35" s="351"/>
      <c r="H35" s="360" t="s">
        <v>159</v>
      </c>
      <c r="I35" s="361"/>
      <c r="J35" s="20"/>
      <c r="K35" s="54"/>
      <c r="L35" s="20"/>
    </row>
    <row r="36" spans="1:12" s="2" customFormat="1" ht="30" customHeight="1" thickBot="1" x14ac:dyDescent="0.25">
      <c r="A36" s="127">
        <v>15</v>
      </c>
      <c r="B36" s="379" t="s">
        <v>56</v>
      </c>
      <c r="C36" s="399"/>
      <c r="D36" s="333">
        <f>SUM(D37:E39)</f>
        <v>0</v>
      </c>
      <c r="E36" s="334"/>
      <c r="F36" s="323">
        <f>SUM(F37:G39)</f>
        <v>0</v>
      </c>
      <c r="G36" s="400"/>
      <c r="H36" s="323">
        <f>SUM(I37:I39)</f>
        <v>0</v>
      </c>
      <c r="I36" s="400"/>
      <c r="J36" s="10"/>
      <c r="K36" s="53"/>
      <c r="L36" s="10"/>
    </row>
    <row r="37" spans="1:12" s="2" customFormat="1" ht="33" customHeight="1" thickBot="1" x14ac:dyDescent="0.25">
      <c r="A37" s="137"/>
      <c r="B37" s="477" t="s">
        <v>196</v>
      </c>
      <c r="C37" s="478"/>
      <c r="D37" s="397">
        <f>+I13</f>
        <v>0</v>
      </c>
      <c r="E37" s="398"/>
      <c r="F37" s="401"/>
      <c r="G37" s="402"/>
      <c r="H37" s="167"/>
      <c r="I37" s="165"/>
      <c r="J37" s="10"/>
      <c r="K37" s="53" t="str">
        <f>+IF(F37="","Angaben fehlen","")</f>
        <v>Angaben fehlen</v>
      </c>
      <c r="L37" s="10"/>
    </row>
    <row r="38" spans="1:12" s="2" customFormat="1" ht="33" customHeight="1" thickBot="1" x14ac:dyDescent="0.25">
      <c r="A38" s="137"/>
      <c r="B38" s="477" t="s">
        <v>168</v>
      </c>
      <c r="C38" s="478"/>
      <c r="D38" s="397">
        <f>+I25</f>
        <v>0</v>
      </c>
      <c r="E38" s="398"/>
      <c r="F38" s="401"/>
      <c r="G38" s="402"/>
      <c r="H38" s="166"/>
      <c r="I38" s="168"/>
      <c r="J38" s="10"/>
      <c r="K38" s="53" t="str">
        <f t="shared" ref="K38:K39" si="0">+IF(F38="","Angaben fehlen","")</f>
        <v>Angaben fehlen</v>
      </c>
      <c r="L38" s="10"/>
    </row>
    <row r="39" spans="1:12" s="2" customFormat="1" ht="33" customHeight="1" thickBot="1" x14ac:dyDescent="0.25">
      <c r="A39" s="137"/>
      <c r="B39" s="358" t="s">
        <v>193</v>
      </c>
      <c r="C39" s="359"/>
      <c r="D39" s="397">
        <f>+G28</f>
        <v>0</v>
      </c>
      <c r="E39" s="398"/>
      <c r="F39" s="401"/>
      <c r="G39" s="402"/>
      <c r="H39" s="166"/>
      <c r="I39" s="168"/>
      <c r="J39" s="10"/>
      <c r="K39" s="53" t="str">
        <f t="shared" si="0"/>
        <v>Angaben fehlen</v>
      </c>
      <c r="L39" s="10"/>
    </row>
    <row r="40" spans="1:12" s="3" customFormat="1" ht="8.1" customHeight="1" thickBot="1" x14ac:dyDescent="0.3">
      <c r="A40" s="5"/>
      <c r="B40" s="30"/>
      <c r="C40" s="30"/>
      <c r="D40" s="77"/>
      <c r="E40" s="77"/>
      <c r="F40" s="29"/>
      <c r="G40" s="29"/>
      <c r="H40" s="38"/>
      <c r="I40" s="35"/>
      <c r="J40" s="21"/>
      <c r="K40" s="54"/>
      <c r="L40" s="21"/>
    </row>
    <row r="41" spans="1:12" s="46" customFormat="1" ht="30" customHeight="1" thickBot="1" x14ac:dyDescent="0.25">
      <c r="A41" s="127">
        <v>16</v>
      </c>
      <c r="B41" s="335" t="s">
        <v>87</v>
      </c>
      <c r="C41" s="336"/>
      <c r="D41" s="333">
        <f>SUM(C43:C52)</f>
        <v>0</v>
      </c>
      <c r="E41" s="334"/>
      <c r="F41" s="331"/>
      <c r="G41" s="332"/>
      <c r="H41" s="333">
        <f>SUM(I43:I52)</f>
        <v>0</v>
      </c>
      <c r="I41" s="334"/>
      <c r="J41" s="45"/>
      <c r="K41" s="53" t="str">
        <f>+IF(D41="","Angaben bitte prüfen",+IF(F41="","Angaben fehlen",""))</f>
        <v>Angaben fehlen</v>
      </c>
      <c r="L41" s="45"/>
    </row>
    <row r="42" spans="1:12" s="156" customFormat="1" ht="12" x14ac:dyDescent="0.2">
      <c r="A42" s="152"/>
      <c r="B42" s="153" t="s">
        <v>34</v>
      </c>
      <c r="C42" s="153" t="s">
        <v>35</v>
      </c>
      <c r="D42" s="162" t="s">
        <v>188</v>
      </c>
      <c r="E42" s="162"/>
      <c r="F42" s="162"/>
      <c r="G42" s="162"/>
      <c r="H42" s="169" t="s">
        <v>228</v>
      </c>
      <c r="I42" s="170" t="s">
        <v>229</v>
      </c>
      <c r="J42" s="154"/>
      <c r="K42" s="155"/>
      <c r="L42" s="154"/>
    </row>
    <row r="43" spans="1:12" s="90" customFormat="1" ht="15" customHeight="1" x14ac:dyDescent="0.2">
      <c r="A43" s="11" t="s">
        <v>8</v>
      </c>
      <c r="B43" s="12"/>
      <c r="C43" s="15"/>
      <c r="D43" s="314"/>
      <c r="E43" s="315"/>
      <c r="F43" s="390"/>
      <c r="G43" s="391"/>
      <c r="H43" s="173"/>
      <c r="I43" s="15"/>
      <c r="J43" s="88"/>
      <c r="K43" s="89"/>
      <c r="L43" s="88"/>
    </row>
    <row r="44" spans="1:12" s="90" customFormat="1" ht="15" customHeight="1" x14ac:dyDescent="0.2">
      <c r="A44" s="11" t="s">
        <v>9</v>
      </c>
      <c r="B44" s="12"/>
      <c r="C44" s="15"/>
      <c r="D44" s="314"/>
      <c r="E44" s="315"/>
      <c r="F44" s="392"/>
      <c r="G44" s="393"/>
      <c r="H44" s="173"/>
      <c r="I44" s="15"/>
      <c r="J44" s="88"/>
      <c r="K44" s="89"/>
      <c r="L44" s="88"/>
    </row>
    <row r="45" spans="1:12" s="90" customFormat="1" ht="15" customHeight="1" x14ac:dyDescent="0.2">
      <c r="A45" s="11" t="s">
        <v>10</v>
      </c>
      <c r="B45" s="12"/>
      <c r="C45" s="15"/>
      <c r="D45" s="314"/>
      <c r="E45" s="315"/>
      <c r="F45" s="392"/>
      <c r="G45" s="393"/>
      <c r="H45" s="173"/>
      <c r="I45" s="15"/>
      <c r="J45" s="88"/>
      <c r="K45" s="89"/>
      <c r="L45" s="88"/>
    </row>
    <row r="46" spans="1:12" s="90" customFormat="1" ht="15" customHeight="1" x14ac:dyDescent="0.2">
      <c r="A46" s="11" t="s">
        <v>11</v>
      </c>
      <c r="B46" s="12"/>
      <c r="C46" s="15"/>
      <c r="D46" s="314"/>
      <c r="E46" s="315"/>
      <c r="F46" s="392"/>
      <c r="G46" s="393"/>
      <c r="H46" s="173"/>
      <c r="I46" s="15"/>
      <c r="J46" s="88"/>
      <c r="K46" s="89"/>
      <c r="L46" s="88"/>
    </row>
    <row r="47" spans="1:12" s="90" customFormat="1" ht="15" customHeight="1" x14ac:dyDescent="0.2">
      <c r="A47" s="11" t="s">
        <v>12</v>
      </c>
      <c r="B47" s="12"/>
      <c r="C47" s="15"/>
      <c r="D47" s="314"/>
      <c r="E47" s="315"/>
      <c r="F47" s="392"/>
      <c r="G47" s="393"/>
      <c r="H47" s="173"/>
      <c r="I47" s="15"/>
      <c r="J47" s="88"/>
      <c r="K47" s="89"/>
      <c r="L47" s="88"/>
    </row>
    <row r="48" spans="1:12" s="90" customFormat="1" ht="15" customHeight="1" x14ac:dyDescent="0.2">
      <c r="A48" s="11" t="s">
        <v>13</v>
      </c>
      <c r="B48" s="12"/>
      <c r="C48" s="15"/>
      <c r="D48" s="314"/>
      <c r="E48" s="315"/>
      <c r="F48" s="392"/>
      <c r="G48" s="393"/>
      <c r="H48" s="173"/>
      <c r="I48" s="15"/>
      <c r="J48" s="88"/>
      <c r="K48" s="89"/>
      <c r="L48" s="88"/>
    </row>
    <row r="49" spans="1:12" s="90" customFormat="1" ht="15" customHeight="1" x14ac:dyDescent="0.2">
      <c r="A49" s="11" t="s">
        <v>16</v>
      </c>
      <c r="B49" s="12"/>
      <c r="C49" s="15"/>
      <c r="D49" s="314"/>
      <c r="E49" s="315"/>
      <c r="F49" s="392"/>
      <c r="G49" s="393"/>
      <c r="H49" s="173"/>
      <c r="I49" s="15"/>
      <c r="J49" s="88"/>
      <c r="K49" s="89"/>
      <c r="L49" s="88"/>
    </row>
    <row r="50" spans="1:12" s="90" customFormat="1" ht="15" customHeight="1" x14ac:dyDescent="0.2">
      <c r="A50" s="11" t="s">
        <v>17</v>
      </c>
      <c r="B50" s="12"/>
      <c r="C50" s="15"/>
      <c r="D50" s="314"/>
      <c r="E50" s="315"/>
      <c r="F50" s="392"/>
      <c r="G50" s="393"/>
      <c r="H50" s="173"/>
      <c r="I50" s="15"/>
      <c r="J50" s="88"/>
      <c r="K50" s="89"/>
      <c r="L50" s="88"/>
    </row>
    <row r="51" spans="1:12" s="90" customFormat="1" ht="15" customHeight="1" x14ac:dyDescent="0.2">
      <c r="A51" s="11" t="s">
        <v>27</v>
      </c>
      <c r="B51" s="12"/>
      <c r="C51" s="15"/>
      <c r="D51" s="314"/>
      <c r="E51" s="315"/>
      <c r="F51" s="392"/>
      <c r="G51" s="393"/>
      <c r="H51" s="173"/>
      <c r="I51" s="15"/>
      <c r="J51" s="88"/>
      <c r="K51" s="89"/>
      <c r="L51" s="88"/>
    </row>
    <row r="52" spans="1:12" s="90" customFormat="1" ht="15" customHeight="1" thickBot="1" x14ac:dyDescent="0.25">
      <c r="A52" s="174" t="s">
        <v>28</v>
      </c>
      <c r="B52" s="175"/>
      <c r="C52" s="176"/>
      <c r="D52" s="384"/>
      <c r="E52" s="385"/>
      <c r="F52" s="394"/>
      <c r="G52" s="395"/>
      <c r="H52" s="177"/>
      <c r="I52" s="176"/>
      <c r="J52" s="88"/>
      <c r="K52" s="89"/>
      <c r="L52" s="88"/>
    </row>
    <row r="53" spans="1:12" s="3" customFormat="1" ht="8.1" customHeight="1" thickBot="1" x14ac:dyDescent="0.3">
      <c r="A53" s="5"/>
      <c r="B53" s="30"/>
      <c r="C53" s="30"/>
      <c r="D53" s="77"/>
      <c r="E53" s="77"/>
      <c r="F53" s="29"/>
      <c r="G53" s="29"/>
      <c r="H53" s="38"/>
      <c r="I53" s="35"/>
      <c r="J53" s="21"/>
      <c r="K53" s="54"/>
      <c r="L53" s="21"/>
    </row>
    <row r="54" spans="1:12" s="46" customFormat="1" ht="30" customHeight="1" thickBot="1" x14ac:dyDescent="0.25">
      <c r="A54" s="127">
        <v>17</v>
      </c>
      <c r="B54" s="379" t="s">
        <v>190</v>
      </c>
      <c r="C54" s="399"/>
      <c r="D54" s="333">
        <f>SUM(C56:C60)</f>
        <v>0</v>
      </c>
      <c r="E54" s="334"/>
      <c r="F54" s="331"/>
      <c r="G54" s="332"/>
      <c r="H54" s="333">
        <f>SUM(I56:I60)</f>
        <v>0</v>
      </c>
      <c r="I54" s="334"/>
      <c r="J54" s="45"/>
      <c r="K54" s="53" t="str">
        <f>+IF(D54="","Angaben bitte prüfen",+IF(F54="","Angaben fehlen",""))</f>
        <v>Angaben fehlen</v>
      </c>
      <c r="L54" s="45"/>
    </row>
    <row r="55" spans="1:12" s="156" customFormat="1" ht="12" x14ac:dyDescent="0.2">
      <c r="A55" s="152"/>
      <c r="B55" s="153" t="s">
        <v>34</v>
      </c>
      <c r="C55" s="153" t="s">
        <v>35</v>
      </c>
      <c r="D55" s="162" t="s">
        <v>188</v>
      </c>
      <c r="E55" s="162"/>
      <c r="F55" s="162"/>
      <c r="G55" s="162"/>
      <c r="H55" s="169" t="s">
        <v>228</v>
      </c>
      <c r="I55" s="170" t="s">
        <v>229</v>
      </c>
      <c r="J55" s="154"/>
      <c r="K55" s="155"/>
      <c r="L55" s="154"/>
    </row>
    <row r="56" spans="1:12" s="3" customFormat="1" ht="15" customHeight="1" x14ac:dyDescent="0.25">
      <c r="A56" s="11" t="s">
        <v>8</v>
      </c>
      <c r="B56" s="95"/>
      <c r="C56" s="94"/>
      <c r="D56" s="314"/>
      <c r="E56" s="315"/>
      <c r="F56" s="325"/>
      <c r="G56" s="326"/>
      <c r="H56" s="173"/>
      <c r="I56" s="160"/>
      <c r="J56" s="21"/>
      <c r="K56" s="54"/>
      <c r="L56" s="21"/>
    </row>
    <row r="57" spans="1:12" s="3" customFormat="1" ht="15" customHeight="1" x14ac:dyDescent="0.25">
      <c r="A57" s="11" t="s">
        <v>9</v>
      </c>
      <c r="B57" s="95"/>
      <c r="C57" s="94"/>
      <c r="D57" s="314"/>
      <c r="E57" s="315"/>
      <c r="F57" s="327"/>
      <c r="G57" s="328"/>
      <c r="H57" s="173"/>
      <c r="I57" s="160"/>
      <c r="J57" s="21"/>
      <c r="K57" s="54"/>
      <c r="L57" s="21"/>
    </row>
    <row r="58" spans="1:12" s="3" customFormat="1" ht="15" customHeight="1" x14ac:dyDescent="0.25">
      <c r="A58" s="11" t="s">
        <v>10</v>
      </c>
      <c r="B58" s="95"/>
      <c r="C58" s="94"/>
      <c r="D58" s="314"/>
      <c r="E58" s="315"/>
      <c r="F58" s="327"/>
      <c r="G58" s="328"/>
      <c r="H58" s="173"/>
      <c r="I58" s="160"/>
      <c r="J58" s="21"/>
      <c r="K58" s="54"/>
      <c r="L58" s="21"/>
    </row>
    <row r="59" spans="1:12" s="3" customFormat="1" ht="15" customHeight="1" x14ac:dyDescent="0.25">
      <c r="A59" s="11" t="s">
        <v>11</v>
      </c>
      <c r="B59" s="95"/>
      <c r="C59" s="94"/>
      <c r="D59" s="314"/>
      <c r="E59" s="315"/>
      <c r="F59" s="327"/>
      <c r="G59" s="328"/>
      <c r="H59" s="173"/>
      <c r="I59" s="160"/>
      <c r="J59" s="21"/>
      <c r="K59" s="54"/>
      <c r="L59" s="21"/>
    </row>
    <row r="60" spans="1:12" s="3" customFormat="1" ht="15" customHeight="1" thickBot="1" x14ac:dyDescent="0.3">
      <c r="A60" s="174" t="s">
        <v>12</v>
      </c>
      <c r="B60" s="178"/>
      <c r="C60" s="179"/>
      <c r="D60" s="384"/>
      <c r="E60" s="385"/>
      <c r="F60" s="329"/>
      <c r="G60" s="330"/>
      <c r="H60" s="177"/>
      <c r="I60" s="180"/>
      <c r="J60" s="21"/>
      <c r="K60" s="54"/>
      <c r="L60" s="21"/>
    </row>
    <row r="61" spans="1:12" s="3" customFormat="1" ht="8.1" customHeight="1" thickBot="1" x14ac:dyDescent="0.3">
      <c r="A61" s="5"/>
      <c r="B61" s="30"/>
      <c r="C61" s="30"/>
      <c r="D61" s="77"/>
      <c r="E61" s="77"/>
      <c r="F61" s="29"/>
      <c r="G61" s="29"/>
      <c r="H61" s="38"/>
      <c r="I61" s="35"/>
      <c r="J61" s="21"/>
      <c r="K61" s="54"/>
      <c r="L61" s="21"/>
    </row>
    <row r="62" spans="1:12" s="46" customFormat="1" ht="30" customHeight="1" thickBot="1" x14ac:dyDescent="0.25">
      <c r="A62" s="127">
        <v>18</v>
      </c>
      <c r="B62" s="379" t="s">
        <v>86</v>
      </c>
      <c r="C62" s="336"/>
      <c r="D62" s="333">
        <f>SUM(C64:C68)</f>
        <v>0</v>
      </c>
      <c r="E62" s="334"/>
      <c r="F62" s="331"/>
      <c r="G62" s="332"/>
      <c r="H62" s="333">
        <f>SUM(I64:I68)</f>
        <v>0</v>
      </c>
      <c r="I62" s="334"/>
      <c r="J62" s="45"/>
      <c r="K62" s="53" t="str">
        <f>+IF(D62="","Angaben bitte prüfen",+IF(F62="","Angaben fehlen",""))</f>
        <v>Angaben fehlen</v>
      </c>
      <c r="L62" s="45"/>
    </row>
    <row r="63" spans="1:12" s="156" customFormat="1" ht="12" x14ac:dyDescent="0.2">
      <c r="A63" s="152"/>
      <c r="B63" s="153" t="s">
        <v>34</v>
      </c>
      <c r="C63" s="153" t="s">
        <v>35</v>
      </c>
      <c r="D63" s="162" t="s">
        <v>188</v>
      </c>
      <c r="E63" s="162"/>
      <c r="F63" s="162"/>
      <c r="G63" s="162"/>
      <c r="H63" s="169" t="s">
        <v>228</v>
      </c>
      <c r="I63" s="170" t="s">
        <v>229</v>
      </c>
      <c r="J63" s="154"/>
      <c r="K63" s="155"/>
      <c r="L63" s="154"/>
    </row>
    <row r="64" spans="1:12" s="3" customFormat="1" ht="15" customHeight="1" x14ac:dyDescent="0.25">
      <c r="A64" s="11" t="s">
        <v>8</v>
      </c>
      <c r="B64" s="12"/>
      <c r="C64" s="15"/>
      <c r="D64" s="314"/>
      <c r="E64" s="315"/>
      <c r="F64" s="325"/>
      <c r="G64" s="326"/>
      <c r="H64" s="173"/>
      <c r="I64" s="160"/>
      <c r="J64" s="21"/>
      <c r="K64" s="54"/>
      <c r="L64" s="21"/>
    </row>
    <row r="65" spans="1:12" s="3" customFormat="1" ht="15" customHeight="1" x14ac:dyDescent="0.25">
      <c r="A65" s="11" t="s">
        <v>9</v>
      </c>
      <c r="B65" s="12"/>
      <c r="C65" s="15"/>
      <c r="D65" s="314"/>
      <c r="E65" s="315"/>
      <c r="F65" s="327"/>
      <c r="G65" s="328"/>
      <c r="H65" s="173"/>
      <c r="I65" s="160"/>
      <c r="J65" s="21"/>
      <c r="K65" s="54"/>
      <c r="L65" s="21"/>
    </row>
    <row r="66" spans="1:12" s="3" customFormat="1" ht="15" customHeight="1" x14ac:dyDescent="0.25">
      <c r="A66" s="11" t="s">
        <v>10</v>
      </c>
      <c r="B66" s="12"/>
      <c r="C66" s="15"/>
      <c r="D66" s="314"/>
      <c r="E66" s="315"/>
      <c r="F66" s="327"/>
      <c r="G66" s="328"/>
      <c r="H66" s="173"/>
      <c r="I66" s="160"/>
      <c r="J66" s="21"/>
      <c r="K66" s="54"/>
      <c r="L66" s="21"/>
    </row>
    <row r="67" spans="1:12" s="3" customFormat="1" ht="15" customHeight="1" x14ac:dyDescent="0.25">
      <c r="A67" s="11" t="s">
        <v>11</v>
      </c>
      <c r="B67" s="12"/>
      <c r="C67" s="15"/>
      <c r="D67" s="314"/>
      <c r="E67" s="315"/>
      <c r="F67" s="327"/>
      <c r="G67" s="328"/>
      <c r="H67" s="173"/>
      <c r="I67" s="160"/>
      <c r="J67" s="21"/>
      <c r="K67" s="54"/>
      <c r="L67" s="21"/>
    </row>
    <row r="68" spans="1:12" s="3" customFormat="1" ht="15" customHeight="1" thickBot="1" x14ac:dyDescent="0.3">
      <c r="A68" s="174" t="s">
        <v>12</v>
      </c>
      <c r="B68" s="175"/>
      <c r="C68" s="176"/>
      <c r="D68" s="384"/>
      <c r="E68" s="385"/>
      <c r="F68" s="329"/>
      <c r="G68" s="330"/>
      <c r="H68" s="177"/>
      <c r="I68" s="180"/>
      <c r="J68" s="21"/>
      <c r="K68" s="54"/>
      <c r="L68" s="21"/>
    </row>
    <row r="69" spans="1:12" s="3" customFormat="1" ht="8.1" customHeight="1" thickBot="1" x14ac:dyDescent="0.3">
      <c r="A69" s="5"/>
      <c r="B69" s="30"/>
      <c r="C69" s="30"/>
      <c r="D69" s="77"/>
      <c r="E69" s="77"/>
      <c r="F69" s="29"/>
      <c r="G69" s="29"/>
      <c r="H69" s="38"/>
      <c r="I69" s="35"/>
      <c r="J69" s="21"/>
      <c r="K69" s="54"/>
      <c r="L69" s="21"/>
    </row>
    <row r="70" spans="1:12" s="46" customFormat="1" ht="30" customHeight="1" thickBot="1" x14ac:dyDescent="0.25">
      <c r="A70" s="127">
        <v>19</v>
      </c>
      <c r="B70" s="379" t="s">
        <v>57</v>
      </c>
      <c r="C70" s="336"/>
      <c r="D70" s="333">
        <f>SUM(C72:C76)</f>
        <v>0</v>
      </c>
      <c r="E70" s="334"/>
      <c r="F70" s="331"/>
      <c r="G70" s="332"/>
      <c r="H70" s="333">
        <f>SUM(I72:I76)</f>
        <v>0</v>
      </c>
      <c r="I70" s="334"/>
      <c r="J70" s="45"/>
      <c r="K70" s="53" t="str">
        <f>+IF(D70="","Angaben bitte prüfen",+IF(F70="","Angaben fehlen",""))</f>
        <v>Angaben fehlen</v>
      </c>
      <c r="L70" s="45"/>
    </row>
    <row r="71" spans="1:12" s="156" customFormat="1" ht="12" x14ac:dyDescent="0.2">
      <c r="A71" s="157"/>
      <c r="B71" s="153" t="s">
        <v>34</v>
      </c>
      <c r="C71" s="153" t="s">
        <v>35</v>
      </c>
      <c r="D71" s="162" t="s">
        <v>188</v>
      </c>
      <c r="E71" s="162"/>
      <c r="F71" s="162"/>
      <c r="G71" s="162"/>
      <c r="H71" s="169" t="s">
        <v>228</v>
      </c>
      <c r="I71" s="170" t="s">
        <v>229</v>
      </c>
      <c r="J71" s="154"/>
      <c r="K71" s="155"/>
      <c r="L71" s="154"/>
    </row>
    <row r="72" spans="1:12" s="3" customFormat="1" ht="15" customHeight="1" x14ac:dyDescent="0.25">
      <c r="A72" s="11" t="s">
        <v>8</v>
      </c>
      <c r="B72" s="12"/>
      <c r="C72" s="15"/>
      <c r="D72" s="314"/>
      <c r="E72" s="315"/>
      <c r="F72" s="325"/>
      <c r="G72" s="326"/>
      <c r="H72" s="173"/>
      <c r="I72" s="160"/>
      <c r="J72" s="21"/>
      <c r="K72" s="54"/>
      <c r="L72" s="21"/>
    </row>
    <row r="73" spans="1:12" s="3" customFormat="1" ht="15" customHeight="1" x14ac:dyDescent="0.25">
      <c r="A73" s="11" t="s">
        <v>9</v>
      </c>
      <c r="B73" s="12"/>
      <c r="C73" s="15"/>
      <c r="D73" s="314"/>
      <c r="E73" s="315"/>
      <c r="F73" s="327"/>
      <c r="G73" s="328"/>
      <c r="H73" s="173"/>
      <c r="I73" s="160"/>
      <c r="J73" s="21"/>
      <c r="K73" s="54"/>
      <c r="L73" s="21"/>
    </row>
    <row r="74" spans="1:12" s="3" customFormat="1" ht="15" customHeight="1" x14ac:dyDescent="0.25">
      <c r="A74" s="11" t="s">
        <v>10</v>
      </c>
      <c r="B74" s="12"/>
      <c r="C74" s="15"/>
      <c r="D74" s="314"/>
      <c r="E74" s="315"/>
      <c r="F74" s="327"/>
      <c r="G74" s="328"/>
      <c r="H74" s="173"/>
      <c r="I74" s="160"/>
      <c r="J74" s="21"/>
      <c r="K74" s="54"/>
      <c r="L74" s="21"/>
    </row>
    <row r="75" spans="1:12" s="3" customFormat="1" ht="15" customHeight="1" x14ac:dyDescent="0.25">
      <c r="A75" s="11" t="s">
        <v>11</v>
      </c>
      <c r="B75" s="12"/>
      <c r="C75" s="15"/>
      <c r="D75" s="314"/>
      <c r="E75" s="315"/>
      <c r="F75" s="327"/>
      <c r="G75" s="328"/>
      <c r="H75" s="173"/>
      <c r="I75" s="160"/>
      <c r="J75" s="21"/>
      <c r="K75" s="54"/>
      <c r="L75" s="21"/>
    </row>
    <row r="76" spans="1:12" s="3" customFormat="1" ht="15" customHeight="1" thickBot="1" x14ac:dyDescent="0.3">
      <c r="A76" s="174" t="s">
        <v>12</v>
      </c>
      <c r="B76" s="175"/>
      <c r="C76" s="176"/>
      <c r="D76" s="384"/>
      <c r="E76" s="385"/>
      <c r="F76" s="329"/>
      <c r="G76" s="330"/>
      <c r="H76" s="177"/>
      <c r="I76" s="180"/>
      <c r="J76" s="21"/>
      <c r="K76" s="54"/>
      <c r="L76" s="21"/>
    </row>
    <row r="77" spans="1:12" s="3" customFormat="1" ht="8.1" customHeight="1" thickBot="1" x14ac:dyDescent="0.3">
      <c r="A77" s="5"/>
      <c r="B77" s="30"/>
      <c r="C77" s="30"/>
      <c r="D77" s="77"/>
      <c r="E77" s="77"/>
      <c r="F77" s="29"/>
      <c r="G77" s="29"/>
      <c r="H77" s="38"/>
      <c r="I77" s="35"/>
      <c r="J77" s="21"/>
      <c r="K77" s="54"/>
      <c r="L77" s="21"/>
    </row>
    <row r="78" spans="1:12" s="46" customFormat="1" ht="30" customHeight="1" thickBot="1" x14ac:dyDescent="0.25">
      <c r="A78" s="127">
        <v>20</v>
      </c>
      <c r="B78" s="379" t="s">
        <v>197</v>
      </c>
      <c r="C78" s="399"/>
      <c r="D78" s="333">
        <f>SUM(C80:C84)</f>
        <v>0</v>
      </c>
      <c r="E78" s="334"/>
      <c r="F78" s="331"/>
      <c r="G78" s="332"/>
      <c r="H78" s="333">
        <f>SUM(I80:I84)</f>
        <v>0</v>
      </c>
      <c r="I78" s="334"/>
      <c r="J78" s="45"/>
      <c r="K78" s="53" t="str">
        <f>+IF(D78="","Angaben bitte prüfen",+IF(F78="","Angaben fehlen",""))</f>
        <v>Angaben fehlen</v>
      </c>
      <c r="L78" s="45"/>
    </row>
    <row r="79" spans="1:12" s="156" customFormat="1" ht="12" x14ac:dyDescent="0.2">
      <c r="A79" s="157"/>
      <c r="B79" s="153" t="s">
        <v>34</v>
      </c>
      <c r="C79" s="153" t="s">
        <v>35</v>
      </c>
      <c r="D79" s="162" t="s">
        <v>188</v>
      </c>
      <c r="E79" s="162"/>
      <c r="F79" s="162"/>
      <c r="G79" s="162"/>
      <c r="H79" s="169" t="s">
        <v>228</v>
      </c>
      <c r="I79" s="170" t="s">
        <v>229</v>
      </c>
      <c r="J79" s="154"/>
      <c r="K79" s="155"/>
      <c r="L79" s="154"/>
    </row>
    <row r="80" spans="1:12" s="3" customFormat="1" ht="15" customHeight="1" x14ac:dyDescent="0.25">
      <c r="A80" s="11" t="s">
        <v>8</v>
      </c>
      <c r="B80" s="12"/>
      <c r="C80" s="15"/>
      <c r="D80" s="314"/>
      <c r="E80" s="315"/>
      <c r="F80" s="325"/>
      <c r="G80" s="326"/>
      <c r="H80" s="173"/>
      <c r="I80" s="160"/>
      <c r="J80" s="21"/>
      <c r="K80" s="54"/>
      <c r="L80" s="21"/>
    </row>
    <row r="81" spans="1:12" s="3" customFormat="1" ht="15" customHeight="1" x14ac:dyDescent="0.25">
      <c r="A81" s="11" t="s">
        <v>9</v>
      </c>
      <c r="B81" s="12"/>
      <c r="C81" s="15"/>
      <c r="D81" s="314"/>
      <c r="E81" s="315"/>
      <c r="F81" s="327"/>
      <c r="G81" s="328"/>
      <c r="H81" s="173"/>
      <c r="I81" s="160"/>
      <c r="J81" s="21"/>
      <c r="K81" s="54"/>
      <c r="L81" s="21"/>
    </row>
    <row r="82" spans="1:12" s="3" customFormat="1" ht="15" customHeight="1" x14ac:dyDescent="0.25">
      <c r="A82" s="11" t="s">
        <v>10</v>
      </c>
      <c r="B82" s="12"/>
      <c r="C82" s="15"/>
      <c r="D82" s="314"/>
      <c r="E82" s="315"/>
      <c r="F82" s="327"/>
      <c r="G82" s="328"/>
      <c r="H82" s="173"/>
      <c r="I82" s="160"/>
      <c r="J82" s="21"/>
      <c r="K82" s="54"/>
      <c r="L82" s="21"/>
    </row>
    <row r="83" spans="1:12" s="3" customFormat="1" ht="15" customHeight="1" x14ac:dyDescent="0.25">
      <c r="A83" s="11" t="s">
        <v>11</v>
      </c>
      <c r="B83" s="12"/>
      <c r="C83" s="15"/>
      <c r="D83" s="314"/>
      <c r="E83" s="315"/>
      <c r="F83" s="327"/>
      <c r="G83" s="328"/>
      <c r="H83" s="173"/>
      <c r="I83" s="160"/>
      <c r="J83" s="21"/>
      <c r="K83" s="54"/>
      <c r="L83" s="21"/>
    </row>
    <row r="84" spans="1:12" s="3" customFormat="1" ht="15" customHeight="1" thickBot="1" x14ac:dyDescent="0.3">
      <c r="A84" s="174" t="s">
        <v>12</v>
      </c>
      <c r="B84" s="175"/>
      <c r="C84" s="176"/>
      <c r="D84" s="384"/>
      <c r="E84" s="385"/>
      <c r="F84" s="329"/>
      <c r="G84" s="330"/>
      <c r="H84" s="177"/>
      <c r="I84" s="180"/>
      <c r="J84" s="21"/>
      <c r="K84" s="54"/>
      <c r="L84" s="21"/>
    </row>
    <row r="85" spans="1:12" s="3" customFormat="1" ht="8.1" customHeight="1" thickBot="1" x14ac:dyDescent="0.3">
      <c r="A85" s="5"/>
      <c r="B85" s="30"/>
      <c r="C85" s="30"/>
      <c r="D85" s="77"/>
      <c r="E85" s="77"/>
      <c r="F85" s="29"/>
      <c r="G85" s="29"/>
      <c r="H85" s="38"/>
      <c r="I85" s="35"/>
      <c r="J85" s="21"/>
      <c r="K85" s="54"/>
      <c r="L85" s="21"/>
    </row>
    <row r="86" spans="1:12" s="46" customFormat="1" ht="30" customHeight="1" thickBot="1" x14ac:dyDescent="0.25">
      <c r="A86" s="127">
        <v>21</v>
      </c>
      <c r="B86" s="379" t="s">
        <v>41</v>
      </c>
      <c r="C86" s="399"/>
      <c r="D86" s="333">
        <f>SUM(C88:C92)</f>
        <v>0</v>
      </c>
      <c r="E86" s="334"/>
      <c r="F86" s="331"/>
      <c r="G86" s="332"/>
      <c r="H86" s="333">
        <f>SUM(I88:I92)</f>
        <v>0</v>
      </c>
      <c r="I86" s="334"/>
      <c r="J86" s="45"/>
      <c r="K86" s="53" t="str">
        <f>+IF(D86="","Angaben bitte prüfen",+IF(F86="","Angaben fehlen",""))</f>
        <v>Angaben fehlen</v>
      </c>
      <c r="L86" s="45"/>
    </row>
    <row r="87" spans="1:12" s="156" customFormat="1" ht="12" x14ac:dyDescent="0.2">
      <c r="A87" s="157"/>
      <c r="B87" s="153" t="s">
        <v>34</v>
      </c>
      <c r="C87" s="153" t="s">
        <v>35</v>
      </c>
      <c r="D87" s="162" t="s">
        <v>188</v>
      </c>
      <c r="E87" s="162"/>
      <c r="F87" s="162"/>
      <c r="G87" s="162"/>
      <c r="H87" s="169" t="s">
        <v>228</v>
      </c>
      <c r="I87" s="170" t="s">
        <v>229</v>
      </c>
      <c r="J87" s="154"/>
      <c r="K87" s="155"/>
      <c r="L87" s="154"/>
    </row>
    <row r="88" spans="1:12" s="3" customFormat="1" ht="15" customHeight="1" x14ac:dyDescent="0.25">
      <c r="A88" s="11" t="s">
        <v>8</v>
      </c>
      <c r="B88" s="12"/>
      <c r="C88" s="15"/>
      <c r="D88" s="314"/>
      <c r="E88" s="315"/>
      <c r="F88" s="325"/>
      <c r="G88" s="326"/>
      <c r="H88" s="173"/>
      <c r="I88" s="160"/>
      <c r="J88" s="21"/>
      <c r="K88" s="54"/>
      <c r="L88" s="21"/>
    </row>
    <row r="89" spans="1:12" s="3" customFormat="1" ht="15" customHeight="1" x14ac:dyDescent="0.25">
      <c r="A89" s="11" t="s">
        <v>9</v>
      </c>
      <c r="B89" s="12"/>
      <c r="C89" s="15"/>
      <c r="D89" s="314"/>
      <c r="E89" s="315"/>
      <c r="F89" s="327"/>
      <c r="G89" s="328"/>
      <c r="H89" s="173"/>
      <c r="I89" s="160"/>
      <c r="J89" s="21"/>
      <c r="K89" s="54"/>
      <c r="L89" s="21"/>
    </row>
    <row r="90" spans="1:12" s="3" customFormat="1" ht="15" customHeight="1" x14ac:dyDescent="0.25">
      <c r="A90" s="11" t="s">
        <v>10</v>
      </c>
      <c r="B90" s="12"/>
      <c r="C90" s="15"/>
      <c r="D90" s="314"/>
      <c r="E90" s="315"/>
      <c r="F90" s="327"/>
      <c r="G90" s="328"/>
      <c r="H90" s="173"/>
      <c r="I90" s="160"/>
      <c r="J90" s="21"/>
      <c r="K90" s="54"/>
      <c r="L90" s="21"/>
    </row>
    <row r="91" spans="1:12" s="3" customFormat="1" ht="15" customHeight="1" x14ac:dyDescent="0.25">
      <c r="A91" s="11" t="s">
        <v>11</v>
      </c>
      <c r="B91" s="12"/>
      <c r="C91" s="15"/>
      <c r="D91" s="314"/>
      <c r="E91" s="315"/>
      <c r="F91" s="327"/>
      <c r="G91" s="328"/>
      <c r="H91" s="173"/>
      <c r="I91" s="160"/>
      <c r="J91" s="21"/>
      <c r="K91" s="54"/>
      <c r="L91" s="21"/>
    </row>
    <row r="92" spans="1:12" s="3" customFormat="1" ht="15" customHeight="1" thickBot="1" x14ac:dyDescent="0.3">
      <c r="A92" s="174" t="s">
        <v>12</v>
      </c>
      <c r="B92" s="175"/>
      <c r="C92" s="176"/>
      <c r="D92" s="384"/>
      <c r="E92" s="385"/>
      <c r="F92" s="329"/>
      <c r="G92" s="330"/>
      <c r="H92" s="177"/>
      <c r="I92" s="180"/>
      <c r="J92" s="21"/>
      <c r="K92" s="54"/>
      <c r="L92" s="21"/>
    </row>
    <row r="93" spans="1:12" s="3" customFormat="1" ht="8.1" customHeight="1" thickBot="1" x14ac:dyDescent="0.3">
      <c r="A93" s="5"/>
      <c r="B93" s="30"/>
      <c r="C93" s="30"/>
      <c r="D93" s="77"/>
      <c r="E93" s="77"/>
      <c r="F93" s="29"/>
      <c r="G93" s="29"/>
      <c r="H93" s="38"/>
      <c r="I93" s="35"/>
      <c r="J93" s="21"/>
      <c r="K93" s="54"/>
      <c r="L93" s="21"/>
    </row>
    <row r="94" spans="1:12" s="46" customFormat="1" ht="30" customHeight="1" thickBot="1" x14ac:dyDescent="0.25">
      <c r="A94" s="127">
        <v>22</v>
      </c>
      <c r="B94" s="335" t="s">
        <v>88</v>
      </c>
      <c r="C94" s="336"/>
      <c r="D94" s="333">
        <f>SUM(C96:C100)</f>
        <v>0</v>
      </c>
      <c r="E94" s="334"/>
      <c r="F94" s="331"/>
      <c r="G94" s="332"/>
      <c r="H94" s="333">
        <f>SUM(I96:I100)</f>
        <v>0</v>
      </c>
      <c r="I94" s="334"/>
      <c r="J94" s="45"/>
      <c r="K94" s="53" t="str">
        <f>+IF(D94="","Angaben bitte prüfen",+IF(F94="","Angaben fehlen",""))</f>
        <v>Angaben fehlen</v>
      </c>
      <c r="L94" s="45"/>
    </row>
    <row r="95" spans="1:12" s="156" customFormat="1" ht="12" x14ac:dyDescent="0.2">
      <c r="A95" s="157"/>
      <c r="B95" s="153" t="s">
        <v>34</v>
      </c>
      <c r="C95" s="153" t="s">
        <v>35</v>
      </c>
      <c r="D95" s="162" t="s">
        <v>188</v>
      </c>
      <c r="E95" s="162"/>
      <c r="F95" s="162"/>
      <c r="G95" s="162"/>
      <c r="H95" s="169" t="s">
        <v>228</v>
      </c>
      <c r="I95" s="170" t="s">
        <v>229</v>
      </c>
      <c r="J95" s="154"/>
      <c r="K95" s="155"/>
      <c r="L95" s="154"/>
    </row>
    <row r="96" spans="1:12" s="3" customFormat="1" ht="15" customHeight="1" x14ac:dyDescent="0.25">
      <c r="A96" s="11" t="s">
        <v>8</v>
      </c>
      <c r="B96" s="12"/>
      <c r="C96" s="15"/>
      <c r="D96" s="314"/>
      <c r="E96" s="315"/>
      <c r="F96" s="325"/>
      <c r="G96" s="326"/>
      <c r="H96" s="173"/>
      <c r="I96" s="160"/>
      <c r="J96" s="21"/>
      <c r="K96" s="54"/>
      <c r="L96" s="21"/>
    </row>
    <row r="97" spans="1:12" s="3" customFormat="1" ht="15" customHeight="1" x14ac:dyDescent="0.25">
      <c r="A97" s="11" t="s">
        <v>9</v>
      </c>
      <c r="B97" s="12"/>
      <c r="C97" s="15"/>
      <c r="D97" s="314"/>
      <c r="E97" s="315"/>
      <c r="F97" s="327"/>
      <c r="G97" s="328"/>
      <c r="H97" s="173"/>
      <c r="I97" s="160"/>
      <c r="J97" s="21"/>
      <c r="K97" s="54"/>
      <c r="L97" s="21"/>
    </row>
    <row r="98" spans="1:12" s="3" customFormat="1" ht="15" customHeight="1" x14ac:dyDescent="0.25">
      <c r="A98" s="11" t="s">
        <v>10</v>
      </c>
      <c r="B98" s="12"/>
      <c r="C98" s="15"/>
      <c r="D98" s="314"/>
      <c r="E98" s="315"/>
      <c r="F98" s="327"/>
      <c r="G98" s="328"/>
      <c r="H98" s="173"/>
      <c r="I98" s="160"/>
      <c r="J98" s="21"/>
      <c r="K98" s="54"/>
      <c r="L98" s="21"/>
    </row>
    <row r="99" spans="1:12" s="3" customFormat="1" ht="15" customHeight="1" x14ac:dyDescent="0.25">
      <c r="A99" s="11" t="s">
        <v>11</v>
      </c>
      <c r="B99" s="12"/>
      <c r="C99" s="15"/>
      <c r="D99" s="314"/>
      <c r="E99" s="315"/>
      <c r="F99" s="327"/>
      <c r="G99" s="328"/>
      <c r="H99" s="173"/>
      <c r="I99" s="160"/>
      <c r="J99" s="21"/>
      <c r="K99" s="54"/>
      <c r="L99" s="21"/>
    </row>
    <row r="100" spans="1:12" s="3" customFormat="1" ht="15" customHeight="1" thickBot="1" x14ac:dyDescent="0.3">
      <c r="A100" s="174" t="s">
        <v>12</v>
      </c>
      <c r="B100" s="175"/>
      <c r="C100" s="176"/>
      <c r="D100" s="384"/>
      <c r="E100" s="385"/>
      <c r="F100" s="329"/>
      <c r="G100" s="330"/>
      <c r="H100" s="177"/>
      <c r="I100" s="180"/>
      <c r="J100" s="21"/>
      <c r="K100" s="54"/>
      <c r="L100" s="21"/>
    </row>
    <row r="101" spans="1:12" s="3" customFormat="1" ht="8.1" customHeight="1" thickBot="1" x14ac:dyDescent="0.3">
      <c r="A101" s="5"/>
      <c r="B101" s="30"/>
      <c r="C101" s="30"/>
      <c r="D101" s="77"/>
      <c r="E101" s="77"/>
      <c r="F101" s="29"/>
      <c r="G101" s="29"/>
      <c r="H101" s="38"/>
      <c r="I101" s="35"/>
      <c r="J101" s="21"/>
      <c r="K101" s="54"/>
      <c r="L101" s="21"/>
    </row>
    <row r="102" spans="1:12" s="32" customFormat="1" ht="30" customHeight="1" thickBot="1" x14ac:dyDescent="0.25">
      <c r="A102" s="127">
        <v>23</v>
      </c>
      <c r="B102" s="377" t="s">
        <v>32</v>
      </c>
      <c r="C102" s="378"/>
      <c r="D102" s="461">
        <f>+D36+D41+D54+D62+D70+D78+D86+D94</f>
        <v>0</v>
      </c>
      <c r="E102" s="462"/>
      <c r="F102" s="461">
        <f>+F36+F41+F54+F62+F70+F78+F86+F94</f>
        <v>0</v>
      </c>
      <c r="G102" s="462"/>
      <c r="H102" s="461">
        <f>+H36+H41+H54+H62+H70+H78+H86+H94</f>
        <v>0</v>
      </c>
      <c r="I102" s="462"/>
      <c r="J102" s="31"/>
      <c r="K102" s="53" t="str">
        <f>+IF(D102=0,"Angaben bitte prüfen",+IF(F102=0,"Angaben bitte prüfen",""))</f>
        <v>Angaben bitte prüfen</v>
      </c>
      <c r="L102" s="31"/>
    </row>
    <row r="103" spans="1:12" s="3" customFormat="1" x14ac:dyDescent="0.25">
      <c r="A103" s="211">
        <v>24</v>
      </c>
      <c r="B103" s="483" t="s">
        <v>33</v>
      </c>
      <c r="C103" s="484"/>
      <c r="D103" s="463">
        <v>0</v>
      </c>
      <c r="E103" s="464"/>
      <c r="F103" s="463">
        <v>0</v>
      </c>
      <c r="G103" s="464"/>
      <c r="H103" s="485"/>
      <c r="I103" s="486"/>
      <c r="J103" s="21"/>
      <c r="K103" s="54"/>
      <c r="L103" s="21"/>
    </row>
    <row r="104" spans="1:12" s="3" customFormat="1" ht="18.75" customHeight="1" thickBot="1" x14ac:dyDescent="0.3">
      <c r="A104" s="213"/>
      <c r="B104" s="380" t="s">
        <v>160</v>
      </c>
      <c r="C104" s="381"/>
      <c r="D104" s="465"/>
      <c r="E104" s="466"/>
      <c r="F104" s="465"/>
      <c r="G104" s="466"/>
      <c r="H104" s="487"/>
      <c r="I104" s="488"/>
      <c r="J104" s="21"/>
      <c r="K104" s="54"/>
      <c r="L104" s="21"/>
    </row>
    <row r="105" spans="1:12" s="2" customFormat="1" ht="11.25" customHeight="1" thickBot="1" x14ac:dyDescent="0.3">
      <c r="A105" s="8"/>
      <c r="B105" s="8"/>
      <c r="C105" s="8"/>
      <c r="D105" s="8"/>
      <c r="E105" s="8"/>
      <c r="F105" s="8"/>
      <c r="G105" s="8"/>
      <c r="H105" s="8"/>
      <c r="I105" s="8"/>
      <c r="J105" s="10"/>
      <c r="K105" s="54"/>
      <c r="L105" s="10"/>
    </row>
    <row r="106" spans="1:12" s="22" customFormat="1" ht="35.1" customHeight="1" thickBot="1" x14ac:dyDescent="0.3">
      <c r="A106" s="122" t="s">
        <v>0</v>
      </c>
      <c r="B106" s="209" t="s">
        <v>161</v>
      </c>
      <c r="C106" s="344"/>
      <c r="D106" s="344"/>
      <c r="E106" s="344"/>
      <c r="F106" s="344"/>
      <c r="G106" s="345"/>
      <c r="H106" s="340" t="s">
        <v>157</v>
      </c>
      <c r="I106" s="341"/>
      <c r="J106" s="23"/>
      <c r="K106" s="54"/>
      <c r="L106" s="23"/>
    </row>
    <row r="107" spans="1:12" s="4" customFormat="1" ht="27" customHeight="1" thickBot="1" x14ac:dyDescent="0.3">
      <c r="A107" s="131" t="s">
        <v>42</v>
      </c>
      <c r="B107" s="132"/>
      <c r="C107" s="132"/>
      <c r="D107" s="133" t="s">
        <v>43</v>
      </c>
      <c r="E107" s="134" t="str">
        <f>+E34</f>
        <v/>
      </c>
      <c r="F107" s="135" t="s">
        <v>1</v>
      </c>
      <c r="G107" s="136" t="str">
        <f>+G34</f>
        <v/>
      </c>
      <c r="H107" s="372"/>
      <c r="I107" s="373"/>
      <c r="J107" s="20"/>
      <c r="K107" s="54"/>
      <c r="L107" s="20"/>
    </row>
    <row r="108" spans="1:12" s="4" customFormat="1" ht="54.75" customHeight="1" thickBot="1" x14ac:dyDescent="0.3">
      <c r="A108" s="374"/>
      <c r="B108" s="375"/>
      <c r="C108" s="376"/>
      <c r="D108" s="396" t="s">
        <v>162</v>
      </c>
      <c r="E108" s="351"/>
      <c r="F108" s="396" t="s">
        <v>218</v>
      </c>
      <c r="G108" s="351"/>
      <c r="H108" s="360" t="s">
        <v>159</v>
      </c>
      <c r="I108" s="361"/>
      <c r="J108" s="20"/>
      <c r="K108" s="54"/>
      <c r="L108" s="20"/>
    </row>
    <row r="109" spans="1:12" s="46" customFormat="1" ht="30" customHeight="1" thickBot="1" x14ac:dyDescent="0.3">
      <c r="A109" s="127">
        <v>25</v>
      </c>
      <c r="B109" s="469" t="s">
        <v>215</v>
      </c>
      <c r="C109" s="470"/>
      <c r="D109" s="333">
        <f>+Deckblatt!C24</f>
        <v>0</v>
      </c>
      <c r="E109" s="334"/>
      <c r="F109" s="471"/>
      <c r="G109" s="472"/>
      <c r="H109" s="467">
        <f>D109</f>
        <v>0</v>
      </c>
      <c r="I109" s="468"/>
      <c r="J109" s="45"/>
      <c r="K109" s="54"/>
      <c r="L109" s="45"/>
    </row>
    <row r="110" spans="1:12" s="3" customFormat="1" ht="8.1" customHeight="1" thickBot="1" x14ac:dyDescent="0.3">
      <c r="A110" s="5"/>
      <c r="B110" s="30"/>
      <c r="C110" s="30"/>
      <c r="D110" s="77"/>
      <c r="E110" s="77"/>
      <c r="F110" s="29"/>
      <c r="G110" s="29"/>
      <c r="H110" s="38"/>
      <c r="I110" s="35"/>
      <c r="J110" s="21"/>
      <c r="K110" s="54"/>
      <c r="L110" s="21"/>
    </row>
    <row r="111" spans="1:12" s="46" customFormat="1" ht="30" customHeight="1" thickBot="1" x14ac:dyDescent="0.25">
      <c r="A111" s="127">
        <v>26</v>
      </c>
      <c r="B111" s="335" t="s">
        <v>216</v>
      </c>
      <c r="C111" s="336"/>
      <c r="D111" s="333">
        <f>SUM(C113:C120)</f>
        <v>0</v>
      </c>
      <c r="E111" s="334"/>
      <c r="F111" s="331"/>
      <c r="G111" s="332"/>
      <c r="H111" s="333">
        <f>SUM(I113:I120)</f>
        <v>0</v>
      </c>
      <c r="I111" s="334"/>
      <c r="J111" s="45"/>
      <c r="K111" s="53" t="str">
        <f>+IF(D111="","Angaben bitte prüfen",+IF(F111="","Angaben fehlen",""))</f>
        <v>Angaben fehlen</v>
      </c>
      <c r="L111" s="45"/>
    </row>
    <row r="112" spans="1:12" s="156" customFormat="1" ht="12" x14ac:dyDescent="0.2">
      <c r="A112" s="152"/>
      <c r="B112" s="153" t="s">
        <v>34</v>
      </c>
      <c r="C112" s="153" t="s">
        <v>59</v>
      </c>
      <c r="D112" s="162" t="s">
        <v>188</v>
      </c>
      <c r="E112" s="162"/>
      <c r="F112" s="162"/>
      <c r="G112" s="162"/>
      <c r="H112" s="169" t="s">
        <v>228</v>
      </c>
      <c r="I112" s="170" t="s">
        <v>229</v>
      </c>
      <c r="J112" s="154"/>
      <c r="K112" s="155"/>
      <c r="L112" s="154"/>
    </row>
    <row r="113" spans="1:12" s="3" customFormat="1" ht="15" customHeight="1" x14ac:dyDescent="0.25">
      <c r="A113" s="11" t="s">
        <v>8</v>
      </c>
      <c r="B113" s="95"/>
      <c r="C113" s="15"/>
      <c r="D113" s="314"/>
      <c r="E113" s="315"/>
      <c r="F113" s="390"/>
      <c r="G113" s="391"/>
      <c r="H113" s="173"/>
      <c r="I113" s="160"/>
      <c r="J113" s="21"/>
      <c r="K113" s="54"/>
      <c r="L113" s="21"/>
    </row>
    <row r="114" spans="1:12" s="3" customFormat="1" ht="15" customHeight="1" x14ac:dyDescent="0.25">
      <c r="A114" s="11" t="s">
        <v>9</v>
      </c>
      <c r="B114" s="95"/>
      <c r="C114" s="15"/>
      <c r="D114" s="314"/>
      <c r="E114" s="315"/>
      <c r="F114" s="392"/>
      <c r="G114" s="393"/>
      <c r="H114" s="173"/>
      <c r="I114" s="160"/>
      <c r="J114" s="21"/>
      <c r="K114" s="54"/>
      <c r="L114" s="21"/>
    </row>
    <row r="115" spans="1:12" s="3" customFormat="1" ht="15" customHeight="1" x14ac:dyDescent="0.25">
      <c r="A115" s="11" t="s">
        <v>10</v>
      </c>
      <c r="B115" s="95"/>
      <c r="C115" s="94"/>
      <c r="D115" s="171"/>
      <c r="E115" s="172"/>
      <c r="F115" s="392"/>
      <c r="G115" s="393"/>
      <c r="H115" s="173"/>
      <c r="I115" s="164"/>
      <c r="J115" s="21"/>
      <c r="K115" s="54"/>
      <c r="L115" s="21"/>
    </row>
    <row r="116" spans="1:12" s="3" customFormat="1" ht="15" customHeight="1" x14ac:dyDescent="0.25">
      <c r="A116" s="11" t="s">
        <v>11</v>
      </c>
      <c r="B116" s="95"/>
      <c r="C116" s="15"/>
      <c r="D116" s="171"/>
      <c r="E116" s="172"/>
      <c r="F116" s="392"/>
      <c r="G116" s="393"/>
      <c r="H116" s="173"/>
      <c r="I116" s="164"/>
      <c r="J116" s="21"/>
      <c r="K116" s="54"/>
      <c r="L116" s="21"/>
    </row>
    <row r="117" spans="1:12" s="3" customFormat="1" ht="15" customHeight="1" x14ac:dyDescent="0.25">
      <c r="A117" s="11" t="s">
        <v>12</v>
      </c>
      <c r="B117" s="95"/>
      <c r="C117" s="15"/>
      <c r="D117" s="171"/>
      <c r="E117" s="172"/>
      <c r="F117" s="392"/>
      <c r="G117" s="393"/>
      <c r="H117" s="173"/>
      <c r="I117" s="164"/>
      <c r="J117" s="21"/>
      <c r="K117" s="54"/>
      <c r="L117" s="21"/>
    </row>
    <row r="118" spans="1:12" s="3" customFormat="1" ht="15" customHeight="1" x14ac:dyDescent="0.25">
      <c r="A118" s="11" t="s">
        <v>13</v>
      </c>
      <c r="B118" s="95"/>
      <c r="C118" s="15"/>
      <c r="D118" s="314"/>
      <c r="E118" s="315"/>
      <c r="F118" s="392"/>
      <c r="G118" s="393"/>
      <c r="H118" s="173"/>
      <c r="I118" s="160"/>
      <c r="J118" s="21"/>
      <c r="K118" s="54"/>
      <c r="L118" s="21"/>
    </row>
    <row r="119" spans="1:12" s="3" customFormat="1" ht="15" customHeight="1" x14ac:dyDescent="0.25">
      <c r="A119" s="11" t="s">
        <v>16</v>
      </c>
      <c r="B119" s="95"/>
      <c r="C119" s="15"/>
      <c r="D119" s="314"/>
      <c r="E119" s="315"/>
      <c r="F119" s="392"/>
      <c r="G119" s="393"/>
      <c r="H119" s="173"/>
      <c r="I119" s="160"/>
      <c r="J119" s="21"/>
      <c r="K119" s="54"/>
      <c r="L119" s="21"/>
    </row>
    <row r="120" spans="1:12" s="3" customFormat="1" ht="15" customHeight="1" thickBot="1" x14ac:dyDescent="0.3">
      <c r="A120" s="174" t="s">
        <v>17</v>
      </c>
      <c r="B120" s="178"/>
      <c r="C120" s="176"/>
      <c r="D120" s="384"/>
      <c r="E120" s="385"/>
      <c r="F120" s="394"/>
      <c r="G120" s="395"/>
      <c r="H120" s="177"/>
      <c r="I120" s="180"/>
      <c r="J120" s="21"/>
      <c r="K120" s="54"/>
      <c r="L120" s="21"/>
    </row>
    <row r="121" spans="1:12" s="3" customFormat="1" ht="8.1" customHeight="1" thickBot="1" x14ac:dyDescent="0.3">
      <c r="A121" s="5"/>
      <c r="B121" s="30"/>
      <c r="C121" s="30"/>
      <c r="D121" s="37"/>
      <c r="E121" s="37"/>
      <c r="F121" s="29"/>
      <c r="G121" s="29"/>
      <c r="H121" s="38"/>
      <c r="I121" s="35"/>
      <c r="J121" s="21"/>
      <c r="K121" s="54"/>
      <c r="L121" s="21"/>
    </row>
    <row r="122" spans="1:12" s="46" customFormat="1" ht="30" customHeight="1" thickBot="1" x14ac:dyDescent="0.25">
      <c r="A122" s="127">
        <v>27</v>
      </c>
      <c r="B122" s="379" t="s">
        <v>58</v>
      </c>
      <c r="C122" s="399"/>
      <c r="D122" s="333">
        <f>SUM(C124:C128)</f>
        <v>0</v>
      </c>
      <c r="E122" s="334"/>
      <c r="F122" s="331"/>
      <c r="G122" s="332"/>
      <c r="H122" s="489">
        <f>SUM(I124:I128)</f>
        <v>0</v>
      </c>
      <c r="I122" s="490"/>
      <c r="J122" s="45"/>
      <c r="K122" s="53" t="str">
        <f>+IF(D122="","Angaben bitte prüfen",+IF(F122="","Angaben fehlen",""))</f>
        <v>Angaben fehlen</v>
      </c>
      <c r="L122" s="45"/>
    </row>
    <row r="123" spans="1:12" s="156" customFormat="1" ht="12" x14ac:dyDescent="0.2">
      <c r="A123" s="152"/>
      <c r="B123" s="153" t="s">
        <v>34</v>
      </c>
      <c r="C123" s="153" t="s">
        <v>59</v>
      </c>
      <c r="D123" s="162" t="s">
        <v>188</v>
      </c>
      <c r="E123" s="162"/>
      <c r="F123" s="162"/>
      <c r="G123" s="162"/>
      <c r="H123" s="169" t="s">
        <v>228</v>
      </c>
      <c r="I123" s="170" t="s">
        <v>229</v>
      </c>
      <c r="J123" s="154"/>
      <c r="K123" s="155"/>
      <c r="L123" s="154"/>
    </row>
    <row r="124" spans="1:12" s="3" customFormat="1" ht="15" customHeight="1" x14ac:dyDescent="0.25">
      <c r="A124" s="11" t="s">
        <v>8</v>
      </c>
      <c r="B124" s="12"/>
      <c r="C124" s="15"/>
      <c r="D124" s="314"/>
      <c r="E124" s="315"/>
      <c r="F124" s="325"/>
      <c r="G124" s="326"/>
      <c r="H124" s="173"/>
      <c r="I124" s="160"/>
      <c r="J124" s="21"/>
      <c r="K124" s="54"/>
      <c r="L124" s="21"/>
    </row>
    <row r="125" spans="1:12" s="3" customFormat="1" ht="15" customHeight="1" x14ac:dyDescent="0.25">
      <c r="A125" s="11" t="s">
        <v>9</v>
      </c>
      <c r="B125" s="12"/>
      <c r="C125" s="15"/>
      <c r="D125" s="314"/>
      <c r="E125" s="315"/>
      <c r="F125" s="327"/>
      <c r="G125" s="328"/>
      <c r="H125" s="173"/>
      <c r="I125" s="160"/>
      <c r="J125" s="21"/>
      <c r="K125" s="54"/>
      <c r="L125" s="21"/>
    </row>
    <row r="126" spans="1:12" s="3" customFormat="1" ht="15" customHeight="1" x14ac:dyDescent="0.25">
      <c r="A126" s="11" t="s">
        <v>10</v>
      </c>
      <c r="B126" s="12"/>
      <c r="C126" s="15"/>
      <c r="D126" s="314"/>
      <c r="E126" s="315"/>
      <c r="F126" s="327"/>
      <c r="G126" s="328"/>
      <c r="H126" s="173"/>
      <c r="I126" s="160"/>
      <c r="J126" s="21"/>
      <c r="K126" s="54"/>
      <c r="L126" s="21"/>
    </row>
    <row r="127" spans="1:12" s="3" customFormat="1" ht="15" customHeight="1" x14ac:dyDescent="0.25">
      <c r="A127" s="11" t="s">
        <v>11</v>
      </c>
      <c r="B127" s="12"/>
      <c r="C127" s="15"/>
      <c r="D127" s="314"/>
      <c r="E127" s="315"/>
      <c r="F127" s="327"/>
      <c r="G127" s="328"/>
      <c r="H127" s="173"/>
      <c r="I127" s="160"/>
      <c r="J127" s="21"/>
      <c r="K127" s="54"/>
      <c r="L127" s="21"/>
    </row>
    <row r="128" spans="1:12" s="3" customFormat="1" ht="15" customHeight="1" thickBot="1" x14ac:dyDescent="0.3">
      <c r="A128" s="174" t="s">
        <v>12</v>
      </c>
      <c r="B128" s="175"/>
      <c r="C128" s="176"/>
      <c r="D128" s="384"/>
      <c r="E128" s="385"/>
      <c r="F128" s="329"/>
      <c r="G128" s="330"/>
      <c r="H128" s="177"/>
      <c r="I128" s="180"/>
      <c r="J128" s="21"/>
      <c r="K128" s="54"/>
      <c r="L128" s="21"/>
    </row>
    <row r="129" spans="1:12" s="3" customFormat="1" ht="8.1" customHeight="1" thickBot="1" x14ac:dyDescent="0.3">
      <c r="A129" s="5"/>
      <c r="B129" s="30"/>
      <c r="C129" s="30"/>
      <c r="D129" s="77"/>
      <c r="E129" s="77"/>
      <c r="F129" s="29"/>
      <c r="G129" s="29"/>
      <c r="H129" s="38"/>
      <c r="I129" s="35"/>
      <c r="J129" s="21"/>
      <c r="K129" s="54"/>
      <c r="L129" s="21"/>
    </row>
    <row r="130" spans="1:12" s="46" customFormat="1" ht="30" customHeight="1" thickBot="1" x14ac:dyDescent="0.25">
      <c r="A130" s="127">
        <v>28</v>
      </c>
      <c r="B130" s="379" t="s">
        <v>163</v>
      </c>
      <c r="C130" s="336"/>
      <c r="D130" s="333">
        <f>SUM(C132:C136)</f>
        <v>0</v>
      </c>
      <c r="E130" s="334"/>
      <c r="F130" s="331"/>
      <c r="G130" s="332"/>
      <c r="H130" s="333">
        <f>SUM(I132:I136)</f>
        <v>0</v>
      </c>
      <c r="I130" s="334"/>
      <c r="J130" s="45"/>
      <c r="K130" s="53" t="str">
        <f>+IF(D130="","Angaben bitte prüfen",+IF(F130="","Angaben fehlen",""))</f>
        <v>Angaben fehlen</v>
      </c>
      <c r="L130" s="45"/>
    </row>
    <row r="131" spans="1:12" s="156" customFormat="1" ht="12" x14ac:dyDescent="0.2">
      <c r="A131" s="152"/>
      <c r="B131" s="153" t="s">
        <v>34</v>
      </c>
      <c r="C131" s="153" t="s">
        <v>59</v>
      </c>
      <c r="D131" s="162" t="s">
        <v>188</v>
      </c>
      <c r="E131" s="162"/>
      <c r="F131" s="162"/>
      <c r="G131" s="162"/>
      <c r="H131" s="169" t="s">
        <v>228</v>
      </c>
      <c r="I131" s="170" t="s">
        <v>229</v>
      </c>
      <c r="J131" s="154"/>
      <c r="K131" s="155"/>
      <c r="L131" s="154"/>
    </row>
    <row r="132" spans="1:12" s="3" customFormat="1" ht="15" customHeight="1" x14ac:dyDescent="0.25">
      <c r="A132" s="11" t="s">
        <v>8</v>
      </c>
      <c r="B132" s="12"/>
      <c r="C132" s="15"/>
      <c r="D132" s="314"/>
      <c r="E132" s="315"/>
      <c r="F132" s="325"/>
      <c r="G132" s="326"/>
      <c r="H132" s="173"/>
      <c r="I132" s="160"/>
      <c r="J132" s="21"/>
      <c r="K132" s="54"/>
      <c r="L132" s="21"/>
    </row>
    <row r="133" spans="1:12" s="3" customFormat="1" ht="15" customHeight="1" x14ac:dyDescent="0.25">
      <c r="A133" s="11" t="s">
        <v>9</v>
      </c>
      <c r="B133" s="12"/>
      <c r="C133" s="15"/>
      <c r="D133" s="314"/>
      <c r="E133" s="315"/>
      <c r="F133" s="327"/>
      <c r="G133" s="328"/>
      <c r="H133" s="173"/>
      <c r="I133" s="160"/>
      <c r="J133" s="21"/>
      <c r="K133" s="54"/>
      <c r="L133" s="21"/>
    </row>
    <row r="134" spans="1:12" s="3" customFormat="1" ht="15" customHeight="1" x14ac:dyDescent="0.25">
      <c r="A134" s="11" t="s">
        <v>10</v>
      </c>
      <c r="B134" s="12"/>
      <c r="C134" s="15"/>
      <c r="D134" s="314"/>
      <c r="E134" s="315"/>
      <c r="F134" s="327"/>
      <c r="G134" s="328"/>
      <c r="H134" s="173"/>
      <c r="I134" s="160"/>
      <c r="J134" s="21"/>
      <c r="K134" s="54"/>
      <c r="L134" s="21"/>
    </row>
    <row r="135" spans="1:12" s="3" customFormat="1" ht="15" customHeight="1" x14ac:dyDescent="0.25">
      <c r="A135" s="11" t="s">
        <v>11</v>
      </c>
      <c r="B135" s="12"/>
      <c r="C135" s="15"/>
      <c r="D135" s="314"/>
      <c r="E135" s="315"/>
      <c r="F135" s="327"/>
      <c r="G135" s="328"/>
      <c r="H135" s="173"/>
      <c r="I135" s="160"/>
      <c r="J135" s="21"/>
      <c r="K135" s="54"/>
      <c r="L135" s="21"/>
    </row>
    <row r="136" spans="1:12" s="3" customFormat="1" ht="15" customHeight="1" thickBot="1" x14ac:dyDescent="0.3">
      <c r="A136" s="174" t="s">
        <v>12</v>
      </c>
      <c r="B136" s="175"/>
      <c r="C136" s="176"/>
      <c r="D136" s="384"/>
      <c r="E136" s="385"/>
      <c r="F136" s="329"/>
      <c r="G136" s="330"/>
      <c r="H136" s="177"/>
      <c r="I136" s="180"/>
      <c r="J136" s="21"/>
      <c r="K136" s="54"/>
      <c r="L136" s="21"/>
    </row>
    <row r="137" spans="1:12" s="3" customFormat="1" ht="8.1" customHeight="1" thickBot="1" x14ac:dyDescent="0.3">
      <c r="A137" s="5"/>
      <c r="B137" s="30"/>
      <c r="C137" s="30"/>
      <c r="D137" s="77"/>
      <c r="E137" s="77"/>
      <c r="F137" s="29"/>
      <c r="G137" s="29"/>
      <c r="H137" s="38"/>
      <c r="I137" s="35"/>
      <c r="J137" s="21"/>
      <c r="K137" s="54"/>
      <c r="L137" s="21"/>
    </row>
    <row r="138" spans="1:12" s="46" customFormat="1" ht="30" customHeight="1" thickBot="1" x14ac:dyDescent="0.25">
      <c r="A138" s="127">
        <v>29</v>
      </c>
      <c r="B138" s="379" t="s">
        <v>189</v>
      </c>
      <c r="C138" s="336"/>
      <c r="D138" s="333">
        <f>SUM(C140:C142)</f>
        <v>0</v>
      </c>
      <c r="E138" s="334"/>
      <c r="F138" s="331"/>
      <c r="G138" s="332"/>
      <c r="H138" s="333">
        <f>SUM(I140:I142)</f>
        <v>0</v>
      </c>
      <c r="I138" s="334"/>
      <c r="J138" s="45"/>
      <c r="K138" s="53" t="str">
        <f>+IF(D138="","Angaben bitte prüfen",+IF(F138="","Angaben fehlen",""))</f>
        <v>Angaben fehlen</v>
      </c>
      <c r="L138" s="45"/>
    </row>
    <row r="139" spans="1:12" s="156" customFormat="1" ht="12" x14ac:dyDescent="0.2">
      <c r="A139" s="181"/>
      <c r="B139" s="153" t="s">
        <v>198</v>
      </c>
      <c r="C139" s="153" t="s">
        <v>59</v>
      </c>
      <c r="D139" s="162" t="s">
        <v>188</v>
      </c>
      <c r="E139" s="162"/>
      <c r="F139" s="162"/>
      <c r="G139" s="162"/>
      <c r="H139" s="182" t="s">
        <v>228</v>
      </c>
      <c r="I139" s="183" t="s">
        <v>229</v>
      </c>
      <c r="J139" s="154"/>
      <c r="K139" s="155"/>
      <c r="L139" s="154"/>
    </row>
    <row r="140" spans="1:12" s="3" customFormat="1" ht="15" customHeight="1" x14ac:dyDescent="0.25">
      <c r="A140" s="11" t="s">
        <v>8</v>
      </c>
      <c r="B140" s="12"/>
      <c r="C140" s="15"/>
      <c r="D140" s="314"/>
      <c r="E140" s="315"/>
      <c r="F140" s="325"/>
      <c r="G140" s="326"/>
      <c r="H140" s="173"/>
      <c r="I140" s="160"/>
      <c r="J140" s="21"/>
      <c r="K140" s="54"/>
      <c r="L140" s="21"/>
    </row>
    <row r="141" spans="1:12" s="3" customFormat="1" ht="15" customHeight="1" x14ac:dyDescent="0.25">
      <c r="A141" s="11" t="s">
        <v>9</v>
      </c>
      <c r="B141" s="12"/>
      <c r="C141" s="15"/>
      <c r="D141" s="314"/>
      <c r="E141" s="315"/>
      <c r="F141" s="327"/>
      <c r="G141" s="328"/>
      <c r="H141" s="173"/>
      <c r="I141" s="160"/>
      <c r="J141" s="21"/>
      <c r="K141" s="54"/>
      <c r="L141" s="21"/>
    </row>
    <row r="142" spans="1:12" s="3" customFormat="1" ht="15" customHeight="1" thickBot="1" x14ac:dyDescent="0.3">
      <c r="A142" s="174" t="s">
        <v>10</v>
      </c>
      <c r="B142" s="175"/>
      <c r="C142" s="176"/>
      <c r="D142" s="384"/>
      <c r="E142" s="385"/>
      <c r="F142" s="329"/>
      <c r="G142" s="330"/>
      <c r="H142" s="177"/>
      <c r="I142" s="180"/>
      <c r="J142" s="21"/>
      <c r="K142" s="54"/>
      <c r="L142" s="21"/>
    </row>
    <row r="143" spans="1:12" s="3" customFormat="1" ht="8.1" customHeight="1" thickBot="1" x14ac:dyDescent="0.3">
      <c r="A143" s="5"/>
      <c r="B143" s="30"/>
      <c r="C143" s="30"/>
      <c r="D143" s="77"/>
      <c r="E143" s="77"/>
      <c r="F143" s="29"/>
      <c r="G143" s="29"/>
      <c r="H143" s="38"/>
      <c r="I143" s="35"/>
      <c r="J143" s="21"/>
      <c r="K143" s="54"/>
      <c r="L143" s="21"/>
    </row>
    <row r="144" spans="1:12" s="46" customFormat="1" ht="30" customHeight="1" thickBot="1" x14ac:dyDescent="0.25">
      <c r="A144" s="127">
        <v>30</v>
      </c>
      <c r="B144" s="379" t="s">
        <v>36</v>
      </c>
      <c r="C144" s="336"/>
      <c r="D144" s="333">
        <f>SUM(C146:C150)</f>
        <v>0</v>
      </c>
      <c r="E144" s="334"/>
      <c r="F144" s="331"/>
      <c r="G144" s="332"/>
      <c r="H144" s="333">
        <f>SUM(I146:I150)</f>
        <v>0</v>
      </c>
      <c r="I144" s="334"/>
      <c r="J144" s="45"/>
      <c r="K144" s="53" t="str">
        <f>+IF(D144="","Angaben bitte prüfen",+IF(F144="","Angaben fehlen",""))</f>
        <v>Angaben fehlen</v>
      </c>
      <c r="L144" s="45"/>
    </row>
    <row r="145" spans="1:12" s="156" customFormat="1" ht="12" x14ac:dyDescent="0.2">
      <c r="A145" s="152"/>
      <c r="B145" s="158" t="s">
        <v>34</v>
      </c>
      <c r="C145" s="158" t="s">
        <v>59</v>
      </c>
      <c r="D145" s="161" t="s">
        <v>188</v>
      </c>
      <c r="E145" s="161"/>
      <c r="F145" s="161"/>
      <c r="G145" s="161"/>
      <c r="H145" s="169" t="s">
        <v>228</v>
      </c>
      <c r="I145" s="170" t="s">
        <v>229</v>
      </c>
      <c r="J145" s="154"/>
      <c r="K145" s="155"/>
      <c r="L145" s="154"/>
    </row>
    <row r="146" spans="1:12" s="3" customFormat="1" ht="15" customHeight="1" x14ac:dyDescent="0.25">
      <c r="A146" s="150" t="s">
        <v>8</v>
      </c>
      <c r="B146" s="151" t="s">
        <v>199</v>
      </c>
      <c r="C146" s="15"/>
      <c r="D146" s="314"/>
      <c r="E146" s="315"/>
      <c r="F146" s="325"/>
      <c r="G146" s="326"/>
      <c r="H146" s="173"/>
      <c r="I146" s="160"/>
      <c r="J146" s="21"/>
      <c r="K146" s="54"/>
      <c r="L146" s="21"/>
    </row>
    <row r="147" spans="1:12" s="3" customFormat="1" ht="15" customHeight="1" x14ac:dyDescent="0.25">
      <c r="A147" s="150" t="s">
        <v>9</v>
      </c>
      <c r="B147" s="151" t="s">
        <v>200</v>
      </c>
      <c r="C147" s="15"/>
      <c r="D147" s="314"/>
      <c r="E147" s="315"/>
      <c r="F147" s="327"/>
      <c r="G147" s="328"/>
      <c r="H147" s="173"/>
      <c r="I147" s="160"/>
      <c r="J147" s="21"/>
      <c r="K147" s="54"/>
      <c r="L147" s="21"/>
    </row>
    <row r="148" spans="1:12" s="3" customFormat="1" ht="15" customHeight="1" x14ac:dyDescent="0.25">
      <c r="A148" s="150" t="s">
        <v>10</v>
      </c>
      <c r="B148" s="151" t="s">
        <v>201</v>
      </c>
      <c r="C148" s="15"/>
      <c r="D148" s="171"/>
      <c r="E148" s="172"/>
      <c r="F148" s="327"/>
      <c r="G148" s="328"/>
      <c r="H148" s="173"/>
      <c r="I148" s="160"/>
      <c r="J148" s="21"/>
      <c r="K148" s="54"/>
      <c r="L148" s="21"/>
    </row>
    <row r="149" spans="1:12" s="3" customFormat="1" ht="15" customHeight="1" x14ac:dyDescent="0.25">
      <c r="A149" s="150" t="s">
        <v>11</v>
      </c>
      <c r="B149" s="151" t="s">
        <v>225</v>
      </c>
      <c r="C149" s="15"/>
      <c r="D149" s="171"/>
      <c r="E149" s="172"/>
      <c r="F149" s="327"/>
      <c r="G149" s="328"/>
      <c r="H149" s="173"/>
      <c r="I149" s="160"/>
      <c r="J149" s="21"/>
      <c r="K149" s="54"/>
      <c r="L149" s="21"/>
    </row>
    <row r="150" spans="1:12" s="3" customFormat="1" ht="15" customHeight="1" thickBot="1" x14ac:dyDescent="0.3">
      <c r="A150" s="184" t="s">
        <v>12</v>
      </c>
      <c r="B150" s="185" t="s">
        <v>226</v>
      </c>
      <c r="C150" s="176"/>
      <c r="D150" s="384"/>
      <c r="E150" s="385"/>
      <c r="F150" s="329"/>
      <c r="G150" s="330"/>
      <c r="H150" s="177"/>
      <c r="I150" s="180"/>
      <c r="J150" s="21"/>
      <c r="K150" s="54"/>
      <c r="L150" s="21"/>
    </row>
    <row r="151" spans="1:12" s="3" customFormat="1" ht="8.1" customHeight="1" thickBot="1" x14ac:dyDescent="0.3">
      <c r="A151" s="5"/>
      <c r="B151" s="30"/>
      <c r="C151" s="30"/>
      <c r="D151" s="77"/>
      <c r="E151" s="77"/>
      <c r="F151" s="29"/>
      <c r="G151" s="29"/>
      <c r="H151" s="38"/>
      <c r="I151" s="35"/>
      <c r="J151" s="21"/>
      <c r="K151" s="54"/>
      <c r="L151" s="21"/>
    </row>
    <row r="152" spans="1:12" s="46" customFormat="1" ht="30" customHeight="1" thickBot="1" x14ac:dyDescent="0.25">
      <c r="A152" s="127">
        <v>31</v>
      </c>
      <c r="B152" s="379" t="s">
        <v>60</v>
      </c>
      <c r="C152" s="336"/>
      <c r="D152" s="333">
        <f>SUM(C154:C155)</f>
        <v>0</v>
      </c>
      <c r="E152" s="334"/>
      <c r="F152" s="331"/>
      <c r="G152" s="332"/>
      <c r="H152" s="333">
        <f>SUM(I154:I155)</f>
        <v>0</v>
      </c>
      <c r="I152" s="334"/>
      <c r="J152" s="45"/>
      <c r="K152" s="53" t="str">
        <f>+IF(D152="","Angaben bitte prüfen",+IF(F152="","Angaben fehlen",""))</f>
        <v>Angaben fehlen</v>
      </c>
      <c r="L152" s="45"/>
    </row>
    <row r="153" spans="1:12" s="156" customFormat="1" ht="12" x14ac:dyDescent="0.2">
      <c r="A153" s="152"/>
      <c r="B153" s="153" t="s">
        <v>34</v>
      </c>
      <c r="C153" s="153" t="s">
        <v>59</v>
      </c>
      <c r="D153" s="162" t="s">
        <v>188</v>
      </c>
      <c r="E153" s="162"/>
      <c r="F153" s="162"/>
      <c r="G153" s="162"/>
      <c r="H153" s="169" t="s">
        <v>228</v>
      </c>
      <c r="I153" s="170" t="s">
        <v>229</v>
      </c>
      <c r="J153" s="154"/>
      <c r="K153" s="155"/>
      <c r="L153" s="154"/>
    </row>
    <row r="154" spans="1:12" s="3" customFormat="1" ht="15" customHeight="1" x14ac:dyDescent="0.25">
      <c r="A154" s="11" t="s">
        <v>8</v>
      </c>
      <c r="B154" s="95"/>
      <c r="C154" s="15"/>
      <c r="D154" s="314"/>
      <c r="E154" s="315"/>
      <c r="F154" s="325"/>
      <c r="G154" s="326"/>
      <c r="H154" s="173"/>
      <c r="I154" s="160"/>
      <c r="J154" s="21"/>
      <c r="K154" s="54"/>
      <c r="L154" s="21"/>
    </row>
    <row r="155" spans="1:12" s="3" customFormat="1" ht="15" customHeight="1" thickBot="1" x14ac:dyDescent="0.3">
      <c r="A155" s="174" t="s">
        <v>9</v>
      </c>
      <c r="B155" s="178"/>
      <c r="C155" s="176"/>
      <c r="D155" s="384"/>
      <c r="E155" s="385"/>
      <c r="F155" s="329"/>
      <c r="G155" s="330"/>
      <c r="H155" s="177"/>
      <c r="I155" s="180"/>
      <c r="J155" s="21"/>
      <c r="K155" s="54"/>
      <c r="L155" s="21"/>
    </row>
    <row r="156" spans="1:12" s="3" customFormat="1" ht="8.1" customHeight="1" thickBot="1" x14ac:dyDescent="0.3">
      <c r="A156" s="5"/>
      <c r="B156" s="30"/>
      <c r="C156" s="30"/>
      <c r="D156" s="77"/>
      <c r="E156" s="77"/>
      <c r="F156" s="29"/>
      <c r="G156" s="29"/>
      <c r="H156" s="38"/>
      <c r="I156" s="35"/>
      <c r="J156" s="21"/>
      <c r="K156" s="54"/>
      <c r="L156" s="21"/>
    </row>
    <row r="157" spans="1:12" s="46" customFormat="1" ht="30" customHeight="1" thickBot="1" x14ac:dyDescent="0.25">
      <c r="A157" s="127">
        <v>32</v>
      </c>
      <c r="B157" s="379" t="s">
        <v>19</v>
      </c>
      <c r="C157" s="336"/>
      <c r="D157" s="333">
        <f>SUM(C159:C160)</f>
        <v>0</v>
      </c>
      <c r="E157" s="334"/>
      <c r="F157" s="331"/>
      <c r="G157" s="332"/>
      <c r="H157" s="333">
        <f>SUM(I159:I160)</f>
        <v>0</v>
      </c>
      <c r="I157" s="334"/>
      <c r="J157" s="45"/>
      <c r="K157" s="53" t="str">
        <f>+IF(D157="","Angaben bitte prüfen",+IF(F157="","Angaben fehlen",""))</f>
        <v>Angaben fehlen</v>
      </c>
      <c r="L157" s="45"/>
    </row>
    <row r="158" spans="1:12" s="156" customFormat="1" ht="12" x14ac:dyDescent="0.2">
      <c r="A158" s="152"/>
      <c r="B158" s="153" t="s">
        <v>34</v>
      </c>
      <c r="C158" s="153" t="s">
        <v>59</v>
      </c>
      <c r="D158" s="162" t="s">
        <v>188</v>
      </c>
      <c r="E158" s="162"/>
      <c r="F158" s="162"/>
      <c r="G158" s="162"/>
      <c r="H158" s="162"/>
      <c r="I158" s="163"/>
      <c r="J158" s="154"/>
      <c r="K158" s="155"/>
      <c r="L158" s="154"/>
    </row>
    <row r="159" spans="1:12" s="3" customFormat="1" ht="15" customHeight="1" x14ac:dyDescent="0.25">
      <c r="A159" s="11" t="s">
        <v>8</v>
      </c>
      <c r="B159" s="12"/>
      <c r="C159" s="15"/>
      <c r="D159" s="314"/>
      <c r="E159" s="315"/>
      <c r="F159" s="473"/>
      <c r="G159" s="474"/>
      <c r="H159" s="173"/>
      <c r="I159" s="160"/>
      <c r="J159" s="21"/>
      <c r="K159" s="54"/>
      <c r="L159" s="21"/>
    </row>
    <row r="160" spans="1:12" s="3" customFormat="1" ht="15" customHeight="1" thickBot="1" x14ac:dyDescent="0.3">
      <c r="A160" s="174" t="s">
        <v>9</v>
      </c>
      <c r="B160" s="175"/>
      <c r="C160" s="176"/>
      <c r="D160" s="384"/>
      <c r="E160" s="385"/>
      <c r="F160" s="475"/>
      <c r="G160" s="476"/>
      <c r="H160" s="177"/>
      <c r="I160" s="180"/>
      <c r="J160" s="21"/>
      <c r="K160" s="54"/>
      <c r="L160" s="21"/>
    </row>
    <row r="161" spans="1:12" s="3" customFormat="1" ht="8.1" customHeight="1" thickBot="1" x14ac:dyDescent="0.3">
      <c r="A161" s="5"/>
      <c r="B161" s="30"/>
      <c r="C161" s="30"/>
      <c r="D161" s="77"/>
      <c r="E161" s="77"/>
      <c r="F161" s="29"/>
      <c r="G161" s="29"/>
      <c r="H161" s="38"/>
      <c r="I161" s="35"/>
      <c r="J161" s="21"/>
      <c r="K161" s="54"/>
      <c r="L161" s="21"/>
    </row>
    <row r="162" spans="1:12" s="32" customFormat="1" ht="30" customHeight="1" thickBot="1" x14ac:dyDescent="0.25">
      <c r="A162" s="127">
        <v>33</v>
      </c>
      <c r="B162" s="377" t="s">
        <v>20</v>
      </c>
      <c r="C162" s="378"/>
      <c r="D162" s="323">
        <f>+D157+D152+D144+D138+D130+D122+D111+D109</f>
        <v>0</v>
      </c>
      <c r="E162" s="324"/>
      <c r="F162" s="323">
        <f>+F157+F152+F144+F138+F130+F122+F111+F109</f>
        <v>0</v>
      </c>
      <c r="G162" s="324"/>
      <c r="H162" s="323">
        <f>+H157+H152+H144+H138+H130+H122+H111+H109</f>
        <v>0</v>
      </c>
      <c r="I162" s="324"/>
      <c r="J162" s="31"/>
      <c r="K162" s="53" t="str">
        <f>+IF(D162=0,"Angaben bitte prüfen",+IF(F162=0,"Angaben bitte prüfen",""))</f>
        <v>Angaben bitte prüfen</v>
      </c>
      <c r="L162" s="31"/>
    </row>
    <row r="163" spans="1:12" s="3" customFormat="1" ht="8.1" customHeight="1" thickBot="1" x14ac:dyDescent="0.3">
      <c r="A163" s="5"/>
      <c r="B163" s="30"/>
      <c r="C163" s="30"/>
      <c r="D163" s="77"/>
      <c r="E163" s="77"/>
      <c r="F163" s="29"/>
      <c r="G163" s="29"/>
      <c r="H163" s="38"/>
      <c r="I163" s="35"/>
      <c r="J163" s="21"/>
      <c r="K163" s="54"/>
      <c r="L163" s="21"/>
    </row>
    <row r="164" spans="1:12" s="3" customFormat="1" x14ac:dyDescent="0.25">
      <c r="A164" s="211">
        <v>34</v>
      </c>
      <c r="B164" s="483" t="s">
        <v>33</v>
      </c>
      <c r="C164" s="484"/>
      <c r="D164" s="479"/>
      <c r="E164" s="480"/>
      <c r="F164" s="319"/>
      <c r="G164" s="320"/>
      <c r="H164" s="319"/>
      <c r="I164" s="320"/>
      <c r="J164" s="21"/>
      <c r="K164" s="54"/>
      <c r="L164" s="21"/>
    </row>
    <row r="165" spans="1:12" s="3" customFormat="1" ht="30" customHeight="1" thickBot="1" x14ac:dyDescent="0.3">
      <c r="A165" s="213"/>
      <c r="B165" s="380" t="s">
        <v>61</v>
      </c>
      <c r="C165" s="381"/>
      <c r="D165" s="481"/>
      <c r="E165" s="482"/>
      <c r="F165" s="321"/>
      <c r="G165" s="322"/>
      <c r="H165" s="321"/>
      <c r="I165" s="322"/>
      <c r="J165" s="21"/>
      <c r="K165" s="54"/>
      <c r="L165" s="21"/>
    </row>
    <row r="166" spans="1:12" s="87" customFormat="1" ht="30" customHeight="1" thickBot="1" x14ac:dyDescent="0.3">
      <c r="A166" s="127">
        <v>35</v>
      </c>
      <c r="B166" s="356" t="s">
        <v>89</v>
      </c>
      <c r="C166" s="357"/>
      <c r="D166" s="370"/>
      <c r="E166" s="371"/>
      <c r="F166" s="370"/>
      <c r="G166" s="371"/>
      <c r="H166" s="370"/>
      <c r="I166" s="371"/>
      <c r="J166" s="7"/>
      <c r="K166" s="86"/>
      <c r="L166" s="7"/>
    </row>
    <row r="167" spans="1:12" ht="8.1" customHeight="1" thickBot="1" x14ac:dyDescent="0.3">
      <c r="A167" s="6"/>
      <c r="B167" s="6"/>
      <c r="C167" s="6"/>
      <c r="D167" s="6"/>
      <c r="E167" s="6"/>
      <c r="F167" s="6"/>
      <c r="G167" s="6"/>
      <c r="H167" s="9"/>
      <c r="I167" s="39"/>
    </row>
    <row r="168" spans="1:12" s="73" customFormat="1" ht="30" customHeight="1" thickBot="1" x14ac:dyDescent="0.3">
      <c r="A168" s="122" t="s">
        <v>0</v>
      </c>
      <c r="B168" s="209" t="s">
        <v>164</v>
      </c>
      <c r="C168" s="344"/>
      <c r="D168" s="344"/>
      <c r="E168" s="344"/>
      <c r="F168" s="344"/>
      <c r="G168" s="345"/>
      <c r="H168" s="382" t="s">
        <v>157</v>
      </c>
      <c r="I168" s="383"/>
      <c r="J168" s="23"/>
      <c r="K168" s="54"/>
      <c r="L168" s="23"/>
    </row>
    <row r="169" spans="1:12" s="74" customFormat="1" ht="16.5" thickBot="1" x14ac:dyDescent="0.3">
      <c r="A169" s="129"/>
      <c r="B169" s="130" t="s">
        <v>37</v>
      </c>
      <c r="C169" s="128"/>
      <c r="D169" s="188" t="s">
        <v>59</v>
      </c>
      <c r="E169" s="189"/>
      <c r="F169" s="346" t="s">
        <v>165</v>
      </c>
      <c r="G169" s="347"/>
      <c r="H169" s="360" t="s">
        <v>159</v>
      </c>
      <c r="I169" s="361"/>
      <c r="J169" s="20"/>
      <c r="K169" s="54"/>
      <c r="L169" s="20"/>
    </row>
    <row r="170" spans="1:12" s="32" customFormat="1" ht="35.1" customHeight="1" collapsed="1" thickBot="1" x14ac:dyDescent="0.3">
      <c r="A170" s="127">
        <v>36</v>
      </c>
      <c r="B170" s="358" t="s">
        <v>207</v>
      </c>
      <c r="C170" s="359"/>
      <c r="D170" s="354">
        <f>+D102</f>
        <v>0</v>
      </c>
      <c r="E170" s="355"/>
      <c r="F170" s="362"/>
      <c r="G170" s="363"/>
      <c r="H170" s="368"/>
      <c r="I170" s="369"/>
      <c r="J170" s="31"/>
      <c r="K170" s="54"/>
      <c r="L170" s="31"/>
    </row>
    <row r="171" spans="1:12" s="32" customFormat="1" ht="45" customHeight="1" collapsed="1" thickBot="1" x14ac:dyDescent="0.3">
      <c r="A171" s="127">
        <v>37</v>
      </c>
      <c r="B171" s="358" t="s">
        <v>208</v>
      </c>
      <c r="C171" s="359"/>
      <c r="D171" s="354">
        <f>+D162</f>
        <v>0</v>
      </c>
      <c r="E171" s="355"/>
      <c r="F171" s="362"/>
      <c r="G171" s="363"/>
      <c r="H171" s="368"/>
      <c r="I171" s="369"/>
      <c r="J171" s="31"/>
      <c r="K171" s="54"/>
      <c r="L171" s="31"/>
    </row>
    <row r="172" spans="1:12" s="32" customFormat="1" ht="35.1" customHeight="1" collapsed="1" thickBot="1" x14ac:dyDescent="0.25">
      <c r="A172" s="127">
        <v>38</v>
      </c>
      <c r="B172" s="377" t="s">
        <v>21</v>
      </c>
      <c r="C172" s="378" t="s">
        <v>18</v>
      </c>
      <c r="D172" s="323">
        <f>+D171-D170</f>
        <v>0</v>
      </c>
      <c r="E172" s="324"/>
      <c r="F172" s="362"/>
      <c r="G172" s="363"/>
      <c r="H172" s="368"/>
      <c r="I172" s="369"/>
      <c r="J172" s="31"/>
      <c r="K172" s="53" t="str">
        <f>+IF(D172=0,"Angaben bitte prüfen","")</f>
        <v>Angaben bitte prüfen</v>
      </c>
      <c r="L172" s="31"/>
    </row>
    <row r="173" spans="1:12" ht="8.1" customHeight="1" thickBot="1" x14ac:dyDescent="0.3">
      <c r="A173" s="6"/>
      <c r="B173" s="6"/>
      <c r="C173" s="6"/>
      <c r="D173" s="6"/>
      <c r="E173" s="6"/>
      <c r="F173" s="6"/>
      <c r="G173" s="6"/>
      <c r="H173" s="9"/>
      <c r="I173" s="39"/>
    </row>
    <row r="174" spans="1:12" s="73" customFormat="1" ht="30" customHeight="1" thickBot="1" x14ac:dyDescent="0.3">
      <c r="A174" s="122" t="s">
        <v>0</v>
      </c>
      <c r="B174" s="209" t="s">
        <v>62</v>
      </c>
      <c r="C174" s="344"/>
      <c r="D174" s="344"/>
      <c r="E174" s="344"/>
      <c r="F174" s="344"/>
      <c r="G174" s="345"/>
      <c r="H174" s="382" t="s">
        <v>157</v>
      </c>
      <c r="I174" s="383"/>
      <c r="J174" s="23"/>
      <c r="K174" s="54"/>
      <c r="L174" s="23"/>
    </row>
    <row r="175" spans="1:12" s="74" customFormat="1" ht="16.5" thickBot="1" x14ac:dyDescent="0.3">
      <c r="A175" s="129"/>
      <c r="B175" s="128"/>
      <c r="C175" s="128"/>
      <c r="D175" s="350" t="s">
        <v>59</v>
      </c>
      <c r="E175" s="351"/>
      <c r="F175" s="346" t="s">
        <v>165</v>
      </c>
      <c r="G175" s="347"/>
      <c r="H175" s="360" t="s">
        <v>159</v>
      </c>
      <c r="I175" s="361"/>
      <c r="J175" s="20"/>
      <c r="K175" s="54"/>
      <c r="L175" s="20"/>
    </row>
    <row r="176" spans="1:12" s="32" customFormat="1" ht="30" customHeight="1" collapsed="1" thickBot="1" x14ac:dyDescent="0.3">
      <c r="A176" s="127">
        <v>39</v>
      </c>
      <c r="B176" s="356" t="s">
        <v>63</v>
      </c>
      <c r="C176" s="357"/>
      <c r="D176" s="352"/>
      <c r="E176" s="353"/>
      <c r="F176" s="362"/>
      <c r="G176" s="363"/>
      <c r="H176" s="348"/>
      <c r="I176" s="349"/>
      <c r="J176" s="31"/>
      <c r="K176" s="54"/>
      <c r="L176" s="31"/>
    </row>
    <row r="177" spans="1:13" s="32" customFormat="1" ht="30" customHeight="1" collapsed="1" thickBot="1" x14ac:dyDescent="0.3">
      <c r="A177" s="127">
        <v>40</v>
      </c>
      <c r="B177" s="358" t="s">
        <v>209</v>
      </c>
      <c r="C177" s="359"/>
      <c r="D177" s="354">
        <f>+D172</f>
        <v>0</v>
      </c>
      <c r="E177" s="355"/>
      <c r="F177" s="362"/>
      <c r="G177" s="363"/>
      <c r="H177" s="348"/>
      <c r="I177" s="349"/>
      <c r="J177" s="31"/>
      <c r="K177" s="54"/>
      <c r="L177" s="31"/>
    </row>
    <row r="178" spans="1:13" s="32" customFormat="1" ht="30" customHeight="1" collapsed="1" thickBot="1" x14ac:dyDescent="0.3">
      <c r="A178" s="127">
        <v>41</v>
      </c>
      <c r="B178" s="358" t="s">
        <v>210</v>
      </c>
      <c r="C178" s="359" t="s">
        <v>18</v>
      </c>
      <c r="D178" s="352"/>
      <c r="E178" s="353"/>
      <c r="F178" s="362"/>
      <c r="G178" s="363"/>
      <c r="H178" s="348"/>
      <c r="I178" s="349"/>
      <c r="J178" s="31"/>
      <c r="K178" s="54"/>
      <c r="L178" s="31"/>
    </row>
    <row r="179" spans="1:13" ht="8.1" customHeight="1" thickBot="1" x14ac:dyDescent="0.3">
      <c r="A179" s="6"/>
      <c r="B179" s="6"/>
      <c r="C179" s="6"/>
      <c r="D179" s="6"/>
      <c r="E179" s="6"/>
      <c r="F179" s="6"/>
      <c r="G179" s="6"/>
      <c r="H179" s="9"/>
      <c r="I179" s="39"/>
    </row>
    <row r="180" spans="1:13" s="73" customFormat="1" ht="30" customHeight="1" thickBot="1" x14ac:dyDescent="0.3">
      <c r="A180" s="122" t="s">
        <v>0</v>
      </c>
      <c r="B180" s="209" t="s">
        <v>191</v>
      </c>
      <c r="C180" s="507"/>
      <c r="D180" s="507"/>
      <c r="E180" s="507"/>
      <c r="F180" s="507"/>
      <c r="G180" s="507"/>
      <c r="H180" s="508" t="s">
        <v>157</v>
      </c>
      <c r="I180" s="509"/>
      <c r="J180" s="23"/>
      <c r="K180" s="54"/>
      <c r="L180" s="23"/>
    </row>
    <row r="181" spans="1:13" s="4" customFormat="1" ht="7.15" customHeight="1" x14ac:dyDescent="0.25">
      <c r="A181" s="211">
        <v>42</v>
      </c>
      <c r="B181" s="364" t="s">
        <v>167</v>
      </c>
      <c r="C181" s="365"/>
      <c r="D181" s="365"/>
      <c r="E181" s="510"/>
      <c r="F181" s="513"/>
      <c r="G181" s="511"/>
      <c r="H181" s="510"/>
      <c r="I181" s="511"/>
      <c r="J181" s="20"/>
      <c r="K181" s="54"/>
      <c r="L181" s="20"/>
    </row>
    <row r="182" spans="1:13" s="32" customFormat="1" ht="66.599999999999994" customHeight="1" collapsed="1" thickBot="1" x14ac:dyDescent="0.3">
      <c r="A182" s="213"/>
      <c r="B182" s="366"/>
      <c r="C182" s="367"/>
      <c r="D182" s="367"/>
      <c r="E182" s="487"/>
      <c r="F182" s="514"/>
      <c r="G182" s="512"/>
      <c r="H182" s="487"/>
      <c r="I182" s="512"/>
      <c r="J182" s="31"/>
      <c r="K182" s="54"/>
      <c r="L182" s="31"/>
      <c r="M182" s="31"/>
    </row>
    <row r="183" spans="1:13" s="32" customFormat="1" ht="35.1" customHeight="1" collapsed="1" thickBot="1" x14ac:dyDescent="0.25">
      <c r="A183" s="127">
        <v>43</v>
      </c>
      <c r="B183" s="335" t="s">
        <v>64</v>
      </c>
      <c r="C183" s="336"/>
      <c r="D183" s="50" t="s">
        <v>49</v>
      </c>
      <c r="E183" s="126" t="str">
        <f>+IF(D183="JA","Bitte benennen","")</f>
        <v/>
      </c>
      <c r="F183" s="348"/>
      <c r="G183" s="349"/>
      <c r="H183" s="348"/>
      <c r="I183" s="349"/>
      <c r="J183" s="31"/>
      <c r="K183" s="53" t="str">
        <f>+IF(D183="Bitte wählen","Angaben fehlen","")</f>
        <v>Angaben fehlen</v>
      </c>
      <c r="L183" s="31"/>
      <c r="M183" s="31"/>
    </row>
    <row r="184" spans="1:13" ht="8.1" customHeight="1" thickBot="1" x14ac:dyDescent="0.3">
      <c r="A184" s="6"/>
      <c r="B184" s="6"/>
      <c r="C184" s="6"/>
      <c r="D184" s="6"/>
      <c r="E184" s="6"/>
      <c r="F184" s="6"/>
      <c r="G184" s="6"/>
      <c r="H184" s="9"/>
      <c r="I184" s="39"/>
    </row>
    <row r="185" spans="1:13" s="6" customFormat="1" ht="30" customHeight="1" thickBot="1" x14ac:dyDescent="0.3">
      <c r="A185" s="117" t="s">
        <v>0</v>
      </c>
      <c r="B185" s="209" t="s">
        <v>68</v>
      </c>
      <c r="C185" s="344"/>
      <c r="D185" s="344"/>
      <c r="E185" s="501" t="s">
        <v>166</v>
      </c>
      <c r="F185" s="503" t="s">
        <v>75</v>
      </c>
      <c r="G185" s="504"/>
      <c r="H185" s="382" t="s">
        <v>157</v>
      </c>
      <c r="I185" s="383"/>
      <c r="K185" s="54"/>
    </row>
    <row r="186" spans="1:13" s="75" customFormat="1" ht="16.5" thickBot="1" x14ac:dyDescent="0.3">
      <c r="A186" s="123" t="s">
        <v>170</v>
      </c>
      <c r="B186" s="497" t="s">
        <v>169</v>
      </c>
      <c r="C186" s="498"/>
      <c r="D186" s="498"/>
      <c r="E186" s="502"/>
      <c r="F186" s="505"/>
      <c r="G186" s="506"/>
      <c r="H186" s="360" t="s">
        <v>159</v>
      </c>
      <c r="I186" s="361"/>
      <c r="J186" s="68"/>
      <c r="K186" s="54"/>
      <c r="L186" s="68"/>
    </row>
    <row r="187" spans="1:13" s="1" customFormat="1" ht="15.75" customHeight="1" x14ac:dyDescent="0.25">
      <c r="A187" s="124" t="str">
        <f>+IF(E187="ja","1","")</f>
        <v/>
      </c>
      <c r="B187" s="456" t="s">
        <v>65</v>
      </c>
      <c r="C187" s="457"/>
      <c r="D187" s="458"/>
      <c r="E187" s="47" t="s">
        <v>49</v>
      </c>
      <c r="F187" s="459"/>
      <c r="G187" s="460"/>
      <c r="H187" s="499"/>
      <c r="I187" s="500"/>
      <c r="J187" s="14"/>
      <c r="K187" s="54"/>
      <c r="L187" s="14"/>
    </row>
    <row r="188" spans="1:13" s="1" customFormat="1" x14ac:dyDescent="0.25">
      <c r="A188" s="125" t="str">
        <f>+IF(E188="ja",2,"")</f>
        <v/>
      </c>
      <c r="B188" s="456" t="s">
        <v>66</v>
      </c>
      <c r="C188" s="457"/>
      <c r="D188" s="458"/>
      <c r="E188" s="48" t="s">
        <v>49</v>
      </c>
      <c r="F188" s="436"/>
      <c r="G188" s="437"/>
      <c r="H188" s="440"/>
      <c r="I188" s="441"/>
      <c r="J188" s="14"/>
      <c r="K188" s="54"/>
      <c r="L188" s="14"/>
    </row>
    <row r="189" spans="1:13" x14ac:dyDescent="0.25">
      <c r="A189" s="125" t="str">
        <f>+IF(E189="ja",3,"")</f>
        <v/>
      </c>
      <c r="B189" s="456" t="s">
        <v>67</v>
      </c>
      <c r="C189" s="457"/>
      <c r="D189" s="458"/>
      <c r="E189" s="48" t="s">
        <v>49</v>
      </c>
      <c r="F189" s="436"/>
      <c r="G189" s="437"/>
      <c r="H189" s="440"/>
      <c r="I189" s="441"/>
      <c r="J189" s="6"/>
      <c r="L189" s="6"/>
    </row>
    <row r="190" spans="1:13" ht="15.75" customHeight="1" x14ac:dyDescent="0.25">
      <c r="A190" s="125" t="str">
        <f>+IF(E190="ja",4,"")</f>
        <v/>
      </c>
      <c r="B190" s="456" t="s">
        <v>90</v>
      </c>
      <c r="C190" s="457"/>
      <c r="D190" s="458"/>
      <c r="E190" s="48" t="s">
        <v>49</v>
      </c>
      <c r="F190" s="436"/>
      <c r="G190" s="437"/>
      <c r="H190" s="440"/>
      <c r="I190" s="441"/>
      <c r="J190" s="6"/>
      <c r="L190" s="6"/>
    </row>
    <row r="191" spans="1:13" ht="15.75" customHeight="1" x14ac:dyDescent="0.25">
      <c r="A191" s="125" t="str">
        <f>+IF(E191="ja",5,"")</f>
        <v/>
      </c>
      <c r="B191" s="456" t="s">
        <v>72</v>
      </c>
      <c r="C191" s="457"/>
      <c r="D191" s="458"/>
      <c r="E191" s="48" t="s">
        <v>49</v>
      </c>
      <c r="F191" s="436"/>
      <c r="G191" s="437"/>
      <c r="H191" s="440"/>
      <c r="I191" s="441"/>
      <c r="J191" s="6"/>
      <c r="L191" s="6"/>
    </row>
    <row r="192" spans="1:13" x14ac:dyDescent="0.25">
      <c r="A192" s="125" t="str">
        <f>+IF(E192="ja",6,"")</f>
        <v/>
      </c>
      <c r="B192" s="456" t="s">
        <v>69</v>
      </c>
      <c r="C192" s="457"/>
      <c r="D192" s="458"/>
      <c r="E192" s="48" t="s">
        <v>49</v>
      </c>
      <c r="F192" s="436"/>
      <c r="G192" s="437"/>
      <c r="H192" s="440"/>
      <c r="I192" s="441"/>
      <c r="J192" s="6"/>
      <c r="L192" s="6"/>
    </row>
    <row r="193" spans="1:15" ht="15" customHeight="1" x14ac:dyDescent="0.25">
      <c r="A193" s="125" t="str">
        <f>+IF(E193="ja",7,"")</f>
        <v/>
      </c>
      <c r="B193" s="456" t="s">
        <v>70</v>
      </c>
      <c r="C193" s="457"/>
      <c r="D193" s="458"/>
      <c r="E193" s="48" t="s">
        <v>49</v>
      </c>
      <c r="F193" s="436"/>
      <c r="G193" s="437"/>
      <c r="H193" s="440"/>
      <c r="I193" s="441"/>
      <c r="J193" s="6"/>
      <c r="L193" s="6"/>
    </row>
    <row r="194" spans="1:15" ht="15.75" customHeight="1" x14ac:dyDescent="0.25">
      <c r="A194" s="125" t="str">
        <f>+IF(E194="ja",8,"")</f>
        <v/>
      </c>
      <c r="B194" s="456" t="s">
        <v>71</v>
      </c>
      <c r="C194" s="457"/>
      <c r="D194" s="458"/>
      <c r="E194" s="48" t="s">
        <v>49</v>
      </c>
      <c r="F194" s="436"/>
      <c r="G194" s="437"/>
      <c r="H194" s="440"/>
      <c r="I194" s="441"/>
      <c r="J194" s="6"/>
      <c r="L194" s="6"/>
    </row>
    <row r="195" spans="1:15" ht="15.75" customHeight="1" x14ac:dyDescent="0.25">
      <c r="A195" s="125" t="str">
        <f>+IF(E195="ja",9,"")</f>
        <v/>
      </c>
      <c r="B195" s="442" t="s">
        <v>73</v>
      </c>
      <c r="C195" s="443"/>
      <c r="D195" s="444"/>
      <c r="E195" s="48" t="s">
        <v>49</v>
      </c>
      <c r="F195" s="436"/>
      <c r="G195" s="437"/>
      <c r="H195" s="440"/>
      <c r="I195" s="441"/>
      <c r="J195" s="6"/>
      <c r="L195" s="6"/>
    </row>
    <row r="196" spans="1:15" ht="16.5" customHeight="1" thickBot="1" x14ac:dyDescent="0.3">
      <c r="A196" s="125" t="str">
        <f>+IF(E196="ja",10,"")</f>
        <v/>
      </c>
      <c r="B196" s="442" t="s">
        <v>44</v>
      </c>
      <c r="C196" s="443"/>
      <c r="D196" s="444"/>
      <c r="E196" s="49" t="s">
        <v>49</v>
      </c>
      <c r="F196" s="454"/>
      <c r="G196" s="455"/>
      <c r="H196" s="438"/>
      <c r="I196" s="439"/>
      <c r="J196" s="6"/>
      <c r="L196" s="6"/>
    </row>
    <row r="197" spans="1:15" s="33" customFormat="1" ht="24" customHeight="1" thickBot="1" x14ac:dyDescent="0.3">
      <c r="A197" s="127">
        <f>+COUNTA(A187:A196)-COUNTBLANK(A187:A196)</f>
        <v>0</v>
      </c>
      <c r="B197" s="377" t="s">
        <v>74</v>
      </c>
      <c r="C197" s="378"/>
      <c r="D197" s="453"/>
      <c r="E197" s="34"/>
      <c r="F197" s="34"/>
      <c r="H197" s="493" t="s">
        <v>48</v>
      </c>
      <c r="J197" s="34"/>
      <c r="K197" s="53" t="str">
        <f>+IF(A197=0,"Angaben bitte prüfen","")</f>
        <v>Angaben bitte prüfen</v>
      </c>
      <c r="L197" s="34"/>
      <c r="M197" s="34"/>
      <c r="N197" s="34"/>
      <c r="O197" s="34"/>
    </row>
    <row r="198" spans="1:15" ht="8.1" customHeight="1" thickBot="1" x14ac:dyDescent="0.3">
      <c r="A198" s="6"/>
      <c r="B198" s="6"/>
      <c r="C198" s="6"/>
      <c r="D198" s="6"/>
      <c r="E198" s="6"/>
      <c r="F198" s="6"/>
      <c r="G198" s="6"/>
      <c r="H198" s="494"/>
      <c r="I198" s="39"/>
    </row>
    <row r="199" spans="1:15" s="6" customFormat="1" ht="31.5" customHeight="1" thickBot="1" x14ac:dyDescent="0.3">
      <c r="A199" s="159" t="s">
        <v>76</v>
      </c>
      <c r="B199" s="56"/>
      <c r="G199" s="24"/>
      <c r="H199" s="491" t="str">
        <f>+MID(Deckblatt!C20,2,3)&amp;"*"&amp;+A197&amp;+ROUND(I13*3.41/100+I25/10,-1)&amp;"#"&amp;MID(E181,3,4)&amp;A197</f>
        <v>*00#0</v>
      </c>
      <c r="I199" s="492"/>
      <c r="J199" s="10"/>
      <c r="K199" s="54"/>
      <c r="L199" s="10"/>
    </row>
    <row r="200" spans="1:15" s="14" customFormat="1" ht="17.25" customHeight="1" x14ac:dyDescent="0.25">
      <c r="A200" s="57" t="s">
        <v>77</v>
      </c>
      <c r="B200" s="58" t="s">
        <v>202</v>
      </c>
      <c r="C200" s="40"/>
      <c r="H200" s="149"/>
      <c r="I200" s="149"/>
      <c r="J200" s="19"/>
      <c r="K200" s="54"/>
      <c r="L200" s="19"/>
    </row>
    <row r="201" spans="1:15" s="14" customFormat="1" ht="17.25" customHeight="1" x14ac:dyDescent="0.25">
      <c r="A201" s="57" t="s">
        <v>78</v>
      </c>
      <c r="B201" s="58" t="s">
        <v>79</v>
      </c>
      <c r="C201" s="40"/>
      <c r="H201" s="43"/>
      <c r="I201" s="43"/>
      <c r="J201" s="19"/>
      <c r="K201" s="54"/>
      <c r="L201" s="19"/>
    </row>
    <row r="202" spans="1:15" s="14" customFormat="1" ht="17.25" customHeight="1" x14ac:dyDescent="0.25">
      <c r="A202" s="57" t="s">
        <v>80</v>
      </c>
      <c r="B202" s="58" t="s">
        <v>81</v>
      </c>
      <c r="C202" s="40"/>
      <c r="H202" s="43"/>
      <c r="I202" s="43"/>
      <c r="J202" s="19"/>
      <c r="K202" s="54"/>
      <c r="L202" s="19"/>
    </row>
    <row r="203" spans="1:15" s="14" customFormat="1" ht="17.25" customHeight="1" x14ac:dyDescent="0.25">
      <c r="A203" s="57" t="s">
        <v>82</v>
      </c>
      <c r="B203" s="58" t="s">
        <v>83</v>
      </c>
      <c r="C203" s="40"/>
      <c r="H203" s="449"/>
      <c r="I203" s="449"/>
      <c r="J203" s="19"/>
      <c r="K203" s="54"/>
      <c r="L203" s="19"/>
    </row>
    <row r="204" spans="1:15" s="14" customFormat="1" ht="17.25" customHeight="1" x14ac:dyDescent="0.25">
      <c r="A204" s="57" t="s">
        <v>84</v>
      </c>
      <c r="B204" s="58" t="s">
        <v>85</v>
      </c>
      <c r="C204" s="40"/>
      <c r="H204" s="449"/>
      <c r="I204" s="449"/>
      <c r="J204" s="19"/>
      <c r="K204" s="54"/>
      <c r="L204" s="19"/>
    </row>
    <row r="205" spans="1:15" s="6" customFormat="1" ht="20.100000000000001" customHeight="1" x14ac:dyDescent="0.25">
      <c r="A205" s="69"/>
      <c r="B205" s="69"/>
      <c r="C205" s="69"/>
      <c r="D205" s="69"/>
      <c r="E205" s="69"/>
      <c r="F205" s="69"/>
      <c r="G205" s="69"/>
      <c r="H205" s="69"/>
      <c r="I205" s="69"/>
      <c r="J205" s="76"/>
      <c r="K205" s="54"/>
      <c r="L205" s="10"/>
    </row>
    <row r="206" spans="1:15" s="13" customFormat="1" ht="20.100000000000001" customHeight="1" x14ac:dyDescent="0.25">
      <c r="A206" s="445"/>
      <c r="B206" s="446"/>
      <c r="C206" s="446"/>
      <c r="D206" s="69"/>
      <c r="E206" s="447"/>
      <c r="F206" s="448"/>
      <c r="G206" s="69"/>
      <c r="H206" s="495"/>
      <c r="I206" s="495"/>
      <c r="J206" s="69"/>
      <c r="K206" s="54"/>
      <c r="L206" s="10"/>
    </row>
    <row r="207" spans="1:15" s="42" customFormat="1" ht="20.100000000000001" customHeight="1" x14ac:dyDescent="0.25">
      <c r="A207" s="41" t="s">
        <v>38</v>
      </c>
      <c r="E207" s="41" t="s">
        <v>39</v>
      </c>
      <c r="H207" s="496" t="s">
        <v>40</v>
      </c>
      <c r="I207" s="496"/>
      <c r="J207" s="7"/>
      <c r="K207" s="54"/>
      <c r="L207" s="7"/>
    </row>
    <row r="208" spans="1:15" s="6" customFormat="1" ht="16.5" thickBot="1" x14ac:dyDescent="0.3">
      <c r="H208" s="9"/>
      <c r="I208" s="39"/>
      <c r="J208" s="10"/>
      <c r="K208" s="54"/>
      <c r="L208" s="10"/>
    </row>
    <row r="209" spans="1:15" s="73" customFormat="1" ht="24" customHeight="1" thickBot="1" x14ac:dyDescent="0.3">
      <c r="A209" s="148" t="s">
        <v>0</v>
      </c>
      <c r="B209" s="450" t="s">
        <v>217</v>
      </c>
      <c r="C209" s="451"/>
      <c r="D209" s="451"/>
      <c r="E209" s="451"/>
      <c r="F209" s="451"/>
      <c r="G209" s="451"/>
      <c r="H209" s="451"/>
      <c r="I209" s="452"/>
      <c r="J209" s="23"/>
      <c r="K209" s="54"/>
      <c r="L209" s="23"/>
    </row>
    <row r="210" spans="1:15" ht="18" customHeight="1" x14ac:dyDescent="0.25">
      <c r="A210" s="316"/>
      <c r="B210" s="317"/>
      <c r="C210" s="317"/>
      <c r="D210" s="317"/>
      <c r="E210" s="317"/>
      <c r="F210" s="317"/>
      <c r="G210" s="317"/>
      <c r="H210" s="317"/>
      <c r="I210" s="318"/>
      <c r="J210" s="6"/>
      <c r="L210" s="6"/>
      <c r="M210" s="6"/>
      <c r="N210" s="6"/>
      <c r="O210" s="6"/>
    </row>
    <row r="211" spans="1:15" ht="18" customHeight="1" x14ac:dyDescent="0.25">
      <c r="A211" s="430"/>
      <c r="B211" s="431"/>
      <c r="C211" s="431"/>
      <c r="D211" s="431"/>
      <c r="E211" s="431"/>
      <c r="F211" s="431"/>
      <c r="G211" s="431"/>
      <c r="H211" s="431"/>
      <c r="I211" s="432"/>
      <c r="J211" s="6"/>
      <c r="L211" s="6"/>
      <c r="M211" s="6"/>
      <c r="N211" s="6"/>
      <c r="O211" s="6"/>
    </row>
    <row r="212" spans="1:15" ht="18" customHeight="1" x14ac:dyDescent="0.25">
      <c r="A212" s="430"/>
      <c r="B212" s="431"/>
      <c r="C212" s="431"/>
      <c r="D212" s="431"/>
      <c r="E212" s="431"/>
      <c r="F212" s="431"/>
      <c r="G212" s="431"/>
      <c r="H212" s="431"/>
      <c r="I212" s="432"/>
      <c r="J212" s="6"/>
      <c r="L212" s="6"/>
      <c r="M212" s="6"/>
      <c r="N212" s="6"/>
      <c r="O212" s="6"/>
    </row>
    <row r="213" spans="1:15" ht="18" customHeight="1" x14ac:dyDescent="0.25">
      <c r="A213" s="430"/>
      <c r="B213" s="431"/>
      <c r="C213" s="431"/>
      <c r="D213" s="431"/>
      <c r="E213" s="431"/>
      <c r="F213" s="431"/>
      <c r="G213" s="431"/>
      <c r="H213" s="431"/>
      <c r="I213" s="432"/>
      <c r="J213" s="6"/>
      <c r="L213" s="6"/>
      <c r="M213" s="6"/>
      <c r="N213" s="6"/>
      <c r="O213" s="6"/>
    </row>
    <row r="214" spans="1:15" ht="18" customHeight="1" thickBot="1" x14ac:dyDescent="0.3">
      <c r="A214" s="433"/>
      <c r="B214" s="434"/>
      <c r="C214" s="434"/>
      <c r="D214" s="434"/>
      <c r="E214" s="434"/>
      <c r="F214" s="434"/>
      <c r="G214" s="434"/>
      <c r="H214" s="434"/>
      <c r="I214" s="435"/>
      <c r="J214" s="6"/>
      <c r="L214" s="6"/>
      <c r="M214" s="6"/>
      <c r="N214" s="6"/>
      <c r="O214" s="6"/>
    </row>
    <row r="215" spans="1:15" x14ac:dyDescent="0.25">
      <c r="A215" s="6"/>
      <c r="B215" s="6"/>
      <c r="C215" s="6"/>
      <c r="D215" s="6"/>
      <c r="E215" s="6"/>
      <c r="F215" s="6"/>
      <c r="G215" s="6"/>
      <c r="H215" s="6"/>
      <c r="I215" s="6"/>
    </row>
  </sheetData>
  <sheetProtection algorithmName="SHA-512" hashValue="hk/agpUjuoha9fXUyZfTL+eHP14DKJw1cJI665NiNJK6LCTrm77sbYwnGvEwW8agxx3OxQXEJdZN/Ypso1drfg==" saltValue="c4tOL6IH6fmXGT6vKnwymA==" spinCount="100000" sheet="1" objects="1" scenarios="1"/>
  <mergeCells count="308">
    <mergeCell ref="H189:I189"/>
    <mergeCell ref="H199:I199"/>
    <mergeCell ref="H197:H198"/>
    <mergeCell ref="H206:I206"/>
    <mergeCell ref="H207:I207"/>
    <mergeCell ref="D170:E170"/>
    <mergeCell ref="F188:G188"/>
    <mergeCell ref="B186:D186"/>
    <mergeCell ref="H187:I187"/>
    <mergeCell ref="H188:I188"/>
    <mergeCell ref="E185:E186"/>
    <mergeCell ref="F185:G186"/>
    <mergeCell ref="B187:D187"/>
    <mergeCell ref="B188:D188"/>
    <mergeCell ref="H176:I176"/>
    <mergeCell ref="H174:I174"/>
    <mergeCell ref="B171:C171"/>
    <mergeCell ref="D171:E171"/>
    <mergeCell ref="B180:G180"/>
    <mergeCell ref="H180:I180"/>
    <mergeCell ref="H181:I182"/>
    <mergeCell ref="E181:G182"/>
    <mergeCell ref="B185:D185"/>
    <mergeCell ref="H185:I185"/>
    <mergeCell ref="D76:E76"/>
    <mergeCell ref="D65:E65"/>
    <mergeCell ref="D66:E66"/>
    <mergeCell ref="D67:E67"/>
    <mergeCell ref="D68:E68"/>
    <mergeCell ref="D154:E154"/>
    <mergeCell ref="F152:G152"/>
    <mergeCell ref="F154:G155"/>
    <mergeCell ref="H157:I157"/>
    <mergeCell ref="H152:I152"/>
    <mergeCell ref="D140:E140"/>
    <mergeCell ref="D155:E155"/>
    <mergeCell ref="D99:E99"/>
    <mergeCell ref="D100:E100"/>
    <mergeCell ref="D113:E113"/>
    <mergeCell ref="D114:E114"/>
    <mergeCell ref="D118:E118"/>
    <mergeCell ref="D125:E125"/>
    <mergeCell ref="D108:E108"/>
    <mergeCell ref="F108:G108"/>
    <mergeCell ref="B106:G106"/>
    <mergeCell ref="D90:E90"/>
    <mergeCell ref="D91:E91"/>
    <mergeCell ref="D92:E92"/>
    <mergeCell ref="B138:C138"/>
    <mergeCell ref="D138:E138"/>
    <mergeCell ref="F138:G138"/>
    <mergeCell ref="D122:E122"/>
    <mergeCell ref="F122:G122"/>
    <mergeCell ref="D126:E126"/>
    <mergeCell ref="D127:E127"/>
    <mergeCell ref="D80:E80"/>
    <mergeCell ref="D81:E81"/>
    <mergeCell ref="D82:E82"/>
    <mergeCell ref="D83:E83"/>
    <mergeCell ref="D84:E84"/>
    <mergeCell ref="D88:E88"/>
    <mergeCell ref="D89:E89"/>
    <mergeCell ref="D86:E86"/>
    <mergeCell ref="D94:E94"/>
    <mergeCell ref="A164:A165"/>
    <mergeCell ref="D164:E165"/>
    <mergeCell ref="D157:E157"/>
    <mergeCell ref="D144:E144"/>
    <mergeCell ref="B103:C103"/>
    <mergeCell ref="H103:I104"/>
    <mergeCell ref="B111:C111"/>
    <mergeCell ref="D111:E111"/>
    <mergeCell ref="F111:G111"/>
    <mergeCell ref="H111:I111"/>
    <mergeCell ref="F113:G120"/>
    <mergeCell ref="B130:C130"/>
    <mergeCell ref="F130:G130"/>
    <mergeCell ref="D103:E104"/>
    <mergeCell ref="H138:I138"/>
    <mergeCell ref="H122:I122"/>
    <mergeCell ref="D147:E147"/>
    <mergeCell ref="D150:E150"/>
    <mergeCell ref="B152:C152"/>
    <mergeCell ref="D152:E152"/>
    <mergeCell ref="B164:C164"/>
    <mergeCell ref="B162:C162"/>
    <mergeCell ref="D159:E159"/>
    <mergeCell ref="D142:E142"/>
    <mergeCell ref="H16:H17"/>
    <mergeCell ref="D54:E54"/>
    <mergeCell ref="B62:C62"/>
    <mergeCell ref="B70:C70"/>
    <mergeCell ref="D62:E62"/>
    <mergeCell ref="F38:G38"/>
    <mergeCell ref="F39:G39"/>
    <mergeCell ref="F41:G41"/>
    <mergeCell ref="H41:I41"/>
    <mergeCell ref="B37:C37"/>
    <mergeCell ref="B38:C38"/>
    <mergeCell ref="B39:C39"/>
    <mergeCell ref="F64:G68"/>
    <mergeCell ref="F62:G62"/>
    <mergeCell ref="H62:I62"/>
    <mergeCell ref="F54:G54"/>
    <mergeCell ref="H54:I54"/>
    <mergeCell ref="C18:E18"/>
    <mergeCell ref="C19:E19"/>
    <mergeCell ref="C20:E20"/>
    <mergeCell ref="B41:C41"/>
    <mergeCell ref="B54:C54"/>
    <mergeCell ref="D70:E70"/>
    <mergeCell ref="F70:G70"/>
    <mergeCell ref="D146:E146"/>
    <mergeCell ref="F164:G165"/>
    <mergeCell ref="F162:G162"/>
    <mergeCell ref="F159:G160"/>
    <mergeCell ref="B78:C78"/>
    <mergeCell ref="B86:C86"/>
    <mergeCell ref="D78:E78"/>
    <mergeCell ref="B16:B17"/>
    <mergeCell ref="F72:G76"/>
    <mergeCell ref="D46:E46"/>
    <mergeCell ref="D47:E47"/>
    <mergeCell ref="D48:E48"/>
    <mergeCell ref="D49:E49"/>
    <mergeCell ref="D50:E50"/>
    <mergeCell ref="D51:E51"/>
    <mergeCell ref="D52:E52"/>
    <mergeCell ref="D64:E64"/>
    <mergeCell ref="D73:E73"/>
    <mergeCell ref="D74:E74"/>
    <mergeCell ref="D162:E162"/>
    <mergeCell ref="D96:E96"/>
    <mergeCell ref="D97:E97"/>
    <mergeCell ref="D98:E98"/>
    <mergeCell ref="B104:C104"/>
    <mergeCell ref="H102:I102"/>
    <mergeCell ref="F102:G102"/>
    <mergeCell ref="F103:G104"/>
    <mergeCell ref="B102:C102"/>
    <mergeCell ref="D102:E102"/>
    <mergeCell ref="H130:I130"/>
    <mergeCell ref="H109:I109"/>
    <mergeCell ref="F124:G128"/>
    <mergeCell ref="D119:E119"/>
    <mergeCell ref="D120:E120"/>
    <mergeCell ref="D124:E124"/>
    <mergeCell ref="B109:C109"/>
    <mergeCell ref="D109:E109"/>
    <mergeCell ref="F109:G109"/>
    <mergeCell ref="B122:C122"/>
    <mergeCell ref="A181:A182"/>
    <mergeCell ref="H166:I166"/>
    <mergeCell ref="H177:I177"/>
    <mergeCell ref="B174:G174"/>
    <mergeCell ref="B197:D197"/>
    <mergeCell ref="H190:I190"/>
    <mergeCell ref="H191:I191"/>
    <mergeCell ref="H192:I192"/>
    <mergeCell ref="H193:I193"/>
    <mergeCell ref="H194:I194"/>
    <mergeCell ref="F196:G196"/>
    <mergeCell ref="B190:D190"/>
    <mergeCell ref="F190:G190"/>
    <mergeCell ref="F191:G191"/>
    <mergeCell ref="B189:D189"/>
    <mergeCell ref="B191:D191"/>
    <mergeCell ref="B192:D192"/>
    <mergeCell ref="B193:D193"/>
    <mergeCell ref="B194:D194"/>
    <mergeCell ref="H186:I186"/>
    <mergeCell ref="F187:G187"/>
    <mergeCell ref="F189:G189"/>
    <mergeCell ref="H183:I183"/>
    <mergeCell ref="F183:G183"/>
    <mergeCell ref="A210:I214"/>
    <mergeCell ref="F195:G195"/>
    <mergeCell ref="H196:I196"/>
    <mergeCell ref="H195:I195"/>
    <mergeCell ref="F192:G192"/>
    <mergeCell ref="B195:D195"/>
    <mergeCell ref="B196:D196"/>
    <mergeCell ref="A206:C206"/>
    <mergeCell ref="E206:F206"/>
    <mergeCell ref="F193:G193"/>
    <mergeCell ref="F194:G194"/>
    <mergeCell ref="H203:I204"/>
    <mergeCell ref="B209:I209"/>
    <mergeCell ref="A1:I1"/>
    <mergeCell ref="B36:C36"/>
    <mergeCell ref="F35:G35"/>
    <mergeCell ref="B33:G33"/>
    <mergeCell ref="H36:I36"/>
    <mergeCell ref="F37:G37"/>
    <mergeCell ref="B3:I3"/>
    <mergeCell ref="A4:A5"/>
    <mergeCell ref="H4:H5"/>
    <mergeCell ref="B4:B5"/>
    <mergeCell ref="C4:C5"/>
    <mergeCell ref="B15:I15"/>
    <mergeCell ref="F30:G31"/>
    <mergeCell ref="B27:G27"/>
    <mergeCell ref="D28:E29"/>
    <mergeCell ref="A30:A31"/>
    <mergeCell ref="B30:C31"/>
    <mergeCell ref="D30:E31"/>
    <mergeCell ref="A28:A29"/>
    <mergeCell ref="B28:C29"/>
    <mergeCell ref="A16:A17"/>
    <mergeCell ref="D36:E36"/>
    <mergeCell ref="F36:G36"/>
    <mergeCell ref="C16:E17"/>
    <mergeCell ref="H35:I35"/>
    <mergeCell ref="F28:F29"/>
    <mergeCell ref="G28:G29"/>
    <mergeCell ref="F43:G52"/>
    <mergeCell ref="F78:G78"/>
    <mergeCell ref="H78:I78"/>
    <mergeCell ref="D35:E35"/>
    <mergeCell ref="D37:E37"/>
    <mergeCell ref="A35:C35"/>
    <mergeCell ref="F56:G60"/>
    <mergeCell ref="D38:E38"/>
    <mergeCell ref="D39:E39"/>
    <mergeCell ref="D41:E41"/>
    <mergeCell ref="D43:E43"/>
    <mergeCell ref="D44:E44"/>
    <mergeCell ref="D45:E45"/>
    <mergeCell ref="H70:I70"/>
    <mergeCell ref="D56:E56"/>
    <mergeCell ref="D57:E57"/>
    <mergeCell ref="D58:E58"/>
    <mergeCell ref="D59:E59"/>
    <mergeCell ref="D60:E60"/>
    <mergeCell ref="D72:E72"/>
    <mergeCell ref="D75:E75"/>
    <mergeCell ref="F170:G170"/>
    <mergeCell ref="F171:G171"/>
    <mergeCell ref="F172:G172"/>
    <mergeCell ref="B170:C170"/>
    <mergeCell ref="F166:G166"/>
    <mergeCell ref="H106:I107"/>
    <mergeCell ref="H108:I108"/>
    <mergeCell ref="A108:C108"/>
    <mergeCell ref="B172:C172"/>
    <mergeCell ref="B157:C157"/>
    <mergeCell ref="F157:G157"/>
    <mergeCell ref="B165:C165"/>
    <mergeCell ref="H168:I168"/>
    <mergeCell ref="D128:E128"/>
    <mergeCell ref="D130:E130"/>
    <mergeCell ref="D132:E132"/>
    <mergeCell ref="D133:E133"/>
    <mergeCell ref="D134:E134"/>
    <mergeCell ref="D135:E135"/>
    <mergeCell ref="B166:C166"/>
    <mergeCell ref="D166:E166"/>
    <mergeCell ref="B144:C144"/>
    <mergeCell ref="D136:E136"/>
    <mergeCell ref="D160:E160"/>
    <mergeCell ref="B168:G168"/>
    <mergeCell ref="F132:G136"/>
    <mergeCell ref="B183:C183"/>
    <mergeCell ref="F169:G169"/>
    <mergeCell ref="D169:E169"/>
    <mergeCell ref="H178:I178"/>
    <mergeCell ref="D175:E175"/>
    <mergeCell ref="D176:E176"/>
    <mergeCell ref="D177:E177"/>
    <mergeCell ref="D178:E178"/>
    <mergeCell ref="B176:C176"/>
    <mergeCell ref="B177:C177"/>
    <mergeCell ref="B178:C178"/>
    <mergeCell ref="H175:I175"/>
    <mergeCell ref="F176:G176"/>
    <mergeCell ref="F175:G175"/>
    <mergeCell ref="F177:G177"/>
    <mergeCell ref="F178:G178"/>
    <mergeCell ref="D172:E172"/>
    <mergeCell ref="B181:D182"/>
    <mergeCell ref="H170:I170"/>
    <mergeCell ref="H171:I171"/>
    <mergeCell ref="H172:I172"/>
    <mergeCell ref="H169:I169"/>
    <mergeCell ref="B13:H13"/>
    <mergeCell ref="B25:H25"/>
    <mergeCell ref="A34:C34"/>
    <mergeCell ref="D141:E141"/>
    <mergeCell ref="C21:E21"/>
    <mergeCell ref="C22:E22"/>
    <mergeCell ref="H164:I165"/>
    <mergeCell ref="H162:I162"/>
    <mergeCell ref="F140:G142"/>
    <mergeCell ref="F144:G144"/>
    <mergeCell ref="H144:I144"/>
    <mergeCell ref="F146:G150"/>
    <mergeCell ref="F94:G94"/>
    <mergeCell ref="H94:I94"/>
    <mergeCell ref="F96:G100"/>
    <mergeCell ref="B94:C94"/>
    <mergeCell ref="F86:G86"/>
    <mergeCell ref="H86:I86"/>
    <mergeCell ref="F88:G92"/>
    <mergeCell ref="F80:G84"/>
    <mergeCell ref="A103:A104"/>
    <mergeCell ref="C23:E23"/>
    <mergeCell ref="C24:E24"/>
    <mergeCell ref="H33:I34"/>
  </mergeCells>
  <dataValidations count="6">
    <dataValidation type="list" allowBlank="1" showInputMessage="1" showErrorMessage="1" sqref="D183">
      <formula1>"ja,Bitte wählen,nein"</formula1>
    </dataValidation>
    <dataValidation type="list" allowBlank="1" showInputMessage="1" showErrorMessage="1" sqref="E187:E196">
      <formula1>"Bitte wählen,ja"</formula1>
    </dataValidation>
    <dataValidation showInputMessage="1" showErrorMessage="1" sqref="F187:G196"/>
    <dataValidation type="list" allowBlank="1" showInputMessage="1" showErrorMessage="1" sqref="D28:E31">
      <formula1>"Bitte wählen,bis 5, bis 10, bis 20, mehr als 20,keine"</formula1>
    </dataValidation>
    <dataValidation type="list" showInputMessage="1" showErrorMessage="1" sqref="H6:H12 H18:H24">
      <mc:AlternateContent xmlns:x12ac="http://schemas.microsoft.com/office/spreadsheetml/2011/1/ac" xmlns:mc="http://schemas.openxmlformats.org/markup-compatibility/2006">
        <mc:Choice Requires="x12ac">
          <x12ac:list>nein, Bitte auswählen," ja, vgl. #28-34"</x12ac:list>
        </mc:Choice>
        <mc:Fallback>
          <formula1>"nein, Bitte auswählen, ja, vgl. #28-34"</formula1>
        </mc:Fallback>
      </mc:AlternateContent>
    </dataValidation>
    <dataValidation type="list" allowBlank="1" showInputMessage="1" showErrorMessage="1" sqref="D19:D24">
      <formula1>"Bitte wählen,Honorarkraft, geringfügig beschäftigt, Minijobber, sonstige"</formula1>
    </dataValidation>
  </dataValidations>
  <pageMargins left="0.59055118110236227" right="0.59055118110236227" top="0.78740157480314965" bottom="0.59055118110236227" header="0.39370078740157483" footer="0.15748031496062992"/>
  <pageSetup paperSize="9" scale="67" fitToHeight="6" orientation="landscape" r:id="rId1"/>
  <headerFooter>
    <oddHeader>&amp;L&amp;"Arial,Fett"&amp;16VERWENDUNGSNACHWEIS zur INSTITUTIONELLEN FÖRDERUNG&amp;R&amp;G</oddHeader>
    <oddFooter>&amp;L&amp;9VERWENDUNGSNACHWEIS zur INSTITUTIONELLEN FÖRDERUNG v. &amp;D
&amp;Z&amp;RSeite &amp;P von &amp;N</oddFooter>
  </headerFooter>
  <rowBreaks count="5" manualBreakCount="5">
    <brk id="32" max="8" man="1"/>
    <brk id="69" max="8" man="1"/>
    <brk id="105" max="8" man="1"/>
    <brk id="143" max="8" man="1"/>
    <brk id="179" max="8"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Hinweise</vt:lpstr>
      <vt:lpstr>intern-nicht bearbeiten</vt:lpstr>
      <vt:lpstr>Deckblatt</vt:lpstr>
      <vt:lpstr>Erfassung</vt:lpstr>
      <vt:lpstr>Deckblatt!Druckbereich</vt:lpstr>
      <vt:lpstr>Erfassung!Druckbereich</vt:lpstr>
    </vt:vector>
  </TitlesOfParts>
  <Company>Stadt Heidelberg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 Thomas</dc:creator>
  <cp:lastModifiedBy>Wuendrich, Elgiz</cp:lastModifiedBy>
  <cp:lastPrinted>2017-02-09T15:48:01Z</cp:lastPrinted>
  <dcterms:created xsi:type="dcterms:W3CDTF">2015-07-24T06:28:05Z</dcterms:created>
  <dcterms:modified xsi:type="dcterms:W3CDTF">2018-07-20T09:08:33Z</dcterms:modified>
</cp:coreProperties>
</file>